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Desktop\"/>
    </mc:Choice>
  </mc:AlternateContent>
  <bookViews>
    <workbookView xWindow="0" yWindow="0" windowWidth="23040" windowHeight="9420" tabRatio="989" activeTab="3"/>
  </bookViews>
  <sheets>
    <sheet name="封面" sheetId="10" r:id="rId1"/>
    <sheet name="目录" sheetId="12" r:id="rId2"/>
    <sheet name="部门自评报告（参考提纲）" sheetId="15" state="hidden" r:id="rId3"/>
    <sheet name="省级部门（单位）整体支出绩效自评表" sheetId="4" r:id="rId4"/>
    <sheet name="部门预算项目支出绩效自评结果汇总表" sheetId="5" r:id="rId5"/>
    <sheet name="省级部门预算项目支出绩效自评表" sheetId="19" r:id="rId6"/>
    <sheet name="省级部门预算项目支出绩效自评表（水污染防治资金) " sheetId="24" state="hidden" r:id="rId7"/>
    <sheet name="省级部门预算项目支出绩效自评表（环境污染防治与监测监管专项)" sheetId="21" state="hidden" r:id="rId8"/>
    <sheet name="省级部门预算项目支出绩效自评表（水污染防治专项资金) " sheetId="23" state="hidden" r:id="rId9"/>
    <sheet name="省级部门预算项目支出绩效自评表（土壤污染防治资金)" sheetId="22" state="hidden" r:id="rId10"/>
    <sheet name="省对市县转移支付绩效自评结果汇总表" sheetId="6" state="hidden" r:id="rId11"/>
    <sheet name="省对市县转移支付绩效自评表（参考模板）" sheetId="3" state="hidden" r:id="rId12"/>
  </sheets>
  <calcPr calcId="152511"/>
</workbook>
</file>

<file path=xl/calcChain.xml><?xml version="1.0" encoding="utf-8"?>
<calcChain xmlns="http://schemas.openxmlformats.org/spreadsheetml/2006/main">
  <c r="I44" i="4" l="1"/>
  <c r="I43" i="4"/>
  <c r="I30" i="4"/>
  <c r="J11" i="5" l="1"/>
  <c r="K37" i="19" l="1"/>
  <c r="J5" i="5"/>
  <c r="I37" i="19"/>
  <c r="H5" i="5"/>
  <c r="E5" i="5"/>
  <c r="F5" i="4" l="1"/>
  <c r="E5" i="4"/>
  <c r="D5" i="4"/>
  <c r="I45" i="4" l="1"/>
  <c r="D5" i="5"/>
  <c r="D11" i="5" s="1"/>
  <c r="L6" i="22"/>
  <c r="L6" i="23"/>
  <c r="K75" i="21"/>
  <c r="G41" i="21"/>
  <c r="H40" i="21"/>
  <c r="G40" i="21"/>
  <c r="L8" i="21"/>
  <c r="H7" i="21"/>
  <c r="L7" i="21"/>
  <c r="F6" i="21"/>
  <c r="L6" i="21"/>
  <c r="E6" i="21"/>
  <c r="L6" i="24"/>
  <c r="K29" i="24"/>
  <c r="I29" i="24"/>
  <c r="L7" i="19"/>
  <c r="L6" i="19"/>
  <c r="H11" i="5"/>
  <c r="G11" i="5"/>
  <c r="F11" i="5"/>
  <c r="E11" i="5"/>
  <c r="I5" i="5"/>
  <c r="H45" i="4"/>
  <c r="G6" i="4"/>
  <c r="G5" i="4"/>
  <c r="G4" i="4"/>
  <c r="I11" i="5" l="1"/>
</calcChain>
</file>

<file path=xl/sharedStrings.xml><?xml version="1.0" encoding="utf-8"?>
<sst xmlns="http://schemas.openxmlformats.org/spreadsheetml/2006/main" count="915" uniqueCount="475">
  <si>
    <r>
      <rPr>
        <b/>
        <sz val="36"/>
        <color theme="1"/>
        <rFont val="宋体"/>
        <family val="3"/>
        <charset val="134"/>
        <scheme val="minor"/>
      </rPr>
      <t>2020年度省级预算执行情况绩效单位自评报表</t>
    </r>
    <r>
      <rPr>
        <b/>
        <sz val="28"/>
        <color theme="1"/>
        <rFont val="宋体"/>
        <family val="3"/>
        <charset val="134"/>
        <scheme val="minor"/>
      </rPr>
      <t xml:space="preserve">
</t>
    </r>
  </si>
  <si>
    <t>2020年度省级预算执行情况绩效单位自评报表目录</t>
  </si>
  <si>
    <t>一、部门自评报告</t>
  </si>
  <si>
    <t>二、部门整体支出自评表</t>
  </si>
  <si>
    <t>三、部门预算项目支出绩效自评结果汇总表</t>
  </si>
  <si>
    <r>
      <rPr>
        <b/>
        <sz val="22"/>
        <color theme="1"/>
        <rFont val="宋体"/>
        <family val="3"/>
        <charset val="134"/>
      </rPr>
      <t xml:space="preserve">2020年度省级预算执行情况单位自评报告
</t>
    </r>
    <r>
      <rPr>
        <sz val="22"/>
        <color theme="1"/>
        <rFont val="仿宋_GB2312"/>
        <charset val="134"/>
      </rPr>
      <t>(参考提纲)</t>
    </r>
  </si>
  <si>
    <t xml:space="preserve">    一、基本情况</t>
  </si>
  <si>
    <t xml:space="preserve">   （一）部门主要职能。</t>
  </si>
  <si>
    <t xml:space="preserve">   （二）内设机构及所属单位概况。</t>
  </si>
  <si>
    <r>
      <rPr>
        <sz val="16"/>
        <color theme="1"/>
        <rFont val="黑体"/>
        <family val="3"/>
        <charset val="134"/>
      </rPr>
      <t xml:space="preserve">    二、绩效自评工作组织开展情况</t>
    </r>
    <r>
      <rPr>
        <sz val="16"/>
        <color theme="1"/>
        <rFont val="Arial"/>
        <family val="2"/>
      </rPr>
      <t xml:space="preserve">	</t>
    </r>
  </si>
  <si>
    <t xml:space="preserve">    包括本部门自评工作组织管理情况，纳入自评范围的单位、项目、资金，审核工作机制等情况。</t>
  </si>
  <si>
    <r>
      <rPr>
        <sz val="16"/>
        <color theme="1"/>
        <rFont val="黑体"/>
        <family val="3"/>
        <charset val="134"/>
      </rPr>
      <t xml:space="preserve">    三、部门整体支出绩效自评情况分析</t>
    </r>
    <r>
      <rPr>
        <sz val="16"/>
        <color theme="1"/>
        <rFont val="Arial"/>
        <family val="2"/>
      </rPr>
      <t xml:space="preserve">	</t>
    </r>
  </si>
  <si>
    <t xml:space="preserve">   （一）部门决算情况。</t>
  </si>
  <si>
    <t xml:space="preserve">   （二）总体绩效目标完成情况分析。</t>
  </si>
  <si>
    <t xml:space="preserve">   （三）各项指标完成情况分析。</t>
  </si>
  <si>
    <r>
      <rPr>
        <sz val="16"/>
        <color theme="1"/>
        <rFont val="楷体"/>
        <family val="3"/>
        <charset val="134"/>
      </rPr>
      <t xml:space="preserve">   （四）偏离绩效目标的原因及下一步改进措施</t>
    </r>
    <r>
      <rPr>
        <sz val="16"/>
        <color theme="1"/>
        <rFont val="仿宋_GB2312"/>
        <charset val="134"/>
      </rPr>
      <t>（包括总体绩效目标和核心绩效指标未完成原因、下一步改进措施，政策执行或部门预算管理中存在的问题、原因和改进措施）</t>
    </r>
  </si>
  <si>
    <r>
      <rPr>
        <sz val="16"/>
        <color theme="1"/>
        <rFont val="黑体"/>
        <family val="3"/>
        <charset val="134"/>
      </rPr>
      <t xml:space="preserve">    四、部门预算项目支出绩效自评情况分析</t>
    </r>
    <r>
      <rPr>
        <sz val="16"/>
        <color theme="1"/>
        <rFont val="Arial"/>
        <family val="2"/>
      </rPr>
      <t xml:space="preserve">	</t>
    </r>
  </si>
  <si>
    <t xml:space="preserve">    2020年，本部门预算支出项目**个，当年财政拨款**万元，全年支出**元，执行率**%。通过自评，有**个项目结果为“优”，**个项目结果为“良”，**个项目结果为“中”，**个项目结果为“差”。分项目自评情况分析如下：</t>
  </si>
  <si>
    <t xml:space="preserve">   （一）项目1</t>
  </si>
  <si>
    <t xml:space="preserve">    1.项目支出预算执行情况。</t>
  </si>
  <si>
    <t xml:space="preserve">    1.总体绩效目标完成情况分析。</t>
  </si>
  <si>
    <t xml:space="preserve">    2.各项指标完成情况分析。</t>
  </si>
  <si>
    <r>
      <rPr>
        <sz val="16"/>
        <color theme="1"/>
        <rFont val="楷体"/>
        <family val="3"/>
        <charset val="134"/>
      </rPr>
      <t xml:space="preserve">    3.偏离绩效目标的原因及下一步改进措施</t>
    </r>
    <r>
      <rPr>
        <sz val="16"/>
        <color theme="1"/>
        <rFont val="仿宋_GB2312"/>
        <charset val="134"/>
      </rPr>
      <t>（包括总体绩效目标和核心绩效指标未完成原因、下一步改进措施，政策执行或项目实施中存在的问题、原因和改进措施）</t>
    </r>
  </si>
  <si>
    <t xml:space="preserve">   （二）项目2</t>
  </si>
  <si>
    <t xml:space="preserve">     ……</t>
  </si>
  <si>
    <r>
      <rPr>
        <sz val="16"/>
        <color theme="1"/>
        <rFont val="黑体"/>
        <family val="3"/>
        <charset val="134"/>
      </rPr>
      <t xml:space="preserve">    五、部门管理的省对市县转移支付绩效自评情况分析</t>
    </r>
    <r>
      <rPr>
        <sz val="16"/>
        <color theme="1"/>
        <rFont val="Arial"/>
        <family val="2"/>
      </rPr>
      <t xml:space="preserve">	</t>
    </r>
  </si>
  <si>
    <t xml:space="preserve">    2020年，本部门共管理省对市县转移支付**项，当年各级预算共安排**万元，其中：中央下达**万元，省级预算安排**万元，市县预算安排**万元；当年支出**万元，执行率**%。通过自评，有**个项目结果为“优”，**个项目结果为“良”，**个项目结果为“中”，**个项目结果为“差”。分项目自评情况分析如下：</t>
  </si>
  <si>
    <r>
      <rPr>
        <sz val="16"/>
        <color theme="1"/>
        <rFont val="楷体"/>
        <family val="3"/>
        <charset val="134"/>
      </rPr>
      <t xml:space="preserve">    1.转移支付预算执行情况</t>
    </r>
    <r>
      <rPr>
        <sz val="16"/>
        <color theme="1"/>
        <rFont val="仿宋_GB2312"/>
        <charset val="134"/>
      </rPr>
      <t>（当年各级预算安排、支出情况）</t>
    </r>
  </si>
  <si>
    <t xml:space="preserve">    2.总体绩效目标完成情况分析。</t>
  </si>
  <si>
    <t xml:space="preserve">    3.各项指标完成情况分析。</t>
  </si>
  <si>
    <r>
      <rPr>
        <sz val="16"/>
        <color theme="1"/>
        <rFont val="楷体"/>
        <family val="3"/>
        <charset val="134"/>
      </rPr>
      <t xml:space="preserve">    4.偏离绩效目标的原因及下一步改进措施</t>
    </r>
    <r>
      <rPr>
        <sz val="16"/>
        <color theme="1"/>
        <rFont val="仿宋_GB2312"/>
        <charset val="134"/>
      </rPr>
      <t>（包括总体绩效目标和核心绩效指标未完成原因、下一步改进措施，政策执行或项目实施中存在的问题、原因和改进措施）</t>
    </r>
  </si>
  <si>
    <t xml:space="preserve">    六、绩效自评结果拟应用和公开情况</t>
  </si>
  <si>
    <t xml:space="preserve">    七、其他需要说明的问题</t>
  </si>
  <si>
    <t>中央和省委巡视、各级审计和财政监督中发现的问题及其所涉及的金额</t>
  </si>
  <si>
    <t>部门（单位）名称</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</si>
  <si>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</si>
  <si>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</si>
  <si>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</si>
  <si>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</si>
  <si>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</si>
  <si>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</si>
  <si>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</si>
  <si>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</si>
  <si>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</si>
  <si>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</si>
  <si>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</si>
  <si>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</si>
  <si>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</si>
  <si>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</si>
  <si>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年度绩效指标完成情况</t>
  </si>
  <si>
    <t>一级指标</t>
  </si>
  <si>
    <t>二级指标</t>
  </si>
  <si>
    <t>三级指标</t>
  </si>
  <si>
    <t>年度指标值</t>
  </si>
  <si>
    <t>实际完成值</t>
  </si>
  <si>
    <t>偏差原因分析及改进措施</t>
  </si>
  <si>
    <t>部门管理（20）</t>
  </si>
  <si>
    <t>资金投入</t>
  </si>
  <si>
    <t>基本支出预算执行率</t>
  </si>
  <si>
    <t>=100%</t>
  </si>
  <si>
    <t>项目支出预算执行率</t>
  </si>
  <si>
    <t>“三公经费”控制率</t>
  </si>
  <si>
    <t>&lt;=100%</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</si>
  <si>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</si>
  <si>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</si>
  <si>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</si>
  <si>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</si>
  <si>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</si>
  <si>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</si>
  <si>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</si>
  <si>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</si>
  <si>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</si>
  <si>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</si>
  <si>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</si>
  <si>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</si>
  <si>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</si>
  <si>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</si>
  <si>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</si>
  <si>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履职效果（50）</t>
  </si>
  <si>
    <t>部门履职目标</t>
  </si>
  <si>
    <t>14个市州</t>
  </si>
  <si>
    <t>&gt;=90%</t>
  </si>
  <si>
    <t>及时</t>
  </si>
  <si>
    <t>部门效果目标</t>
  </si>
  <si>
    <t>有效保障</t>
  </si>
  <si>
    <t>社会影响</t>
  </si>
  <si>
    <t>单位获奖情况</t>
  </si>
  <si>
    <t>违法违纪情况</t>
  </si>
  <si>
    <t>能力建设（10）</t>
  </si>
  <si>
    <t>长效管理</t>
  </si>
  <si>
    <t>中期规划建设完备程度</t>
  </si>
  <si>
    <t>完备</t>
  </si>
  <si>
    <t>人力资源建设</t>
  </si>
  <si>
    <t>人员培训机制完备性</t>
  </si>
  <si>
    <t>档案管理</t>
  </si>
  <si>
    <t>档案管理完备性</t>
  </si>
  <si>
    <t>服务对象满意度（10）</t>
  </si>
  <si>
    <t>服务对象满意度</t>
  </si>
  <si>
    <t>&gt;=80%</t>
  </si>
  <si>
    <t>合    计</t>
  </si>
  <si>
    <t>2020年度省级部门预算支出项目绩效自评结果汇总表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</si>
  <si>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</si>
  <si>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</si>
  <si>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</si>
  <si>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</si>
  <si>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</si>
  <si>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</si>
  <si>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</si>
  <si>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</si>
  <si>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</si>
  <si>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</si>
  <si>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</si>
  <si>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</si>
  <si>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甘肃省生态环境厅</t>
  </si>
  <si>
    <t>合计</t>
  </si>
  <si>
    <r>
      <rPr>
        <b/>
        <sz val="20"/>
        <color theme="1"/>
        <rFont val="宋体"/>
        <family val="3"/>
        <charset val="134"/>
      </rPr>
      <t>2020年</t>
    </r>
    <r>
      <rPr>
        <b/>
        <u/>
        <sz val="20"/>
        <color theme="1"/>
        <rFont val="宋体"/>
        <family val="3"/>
        <charset val="134"/>
      </rPr>
      <t xml:space="preserve">   甘肃省生态环境厅 </t>
    </r>
    <r>
      <rPr>
        <b/>
        <sz val="20"/>
        <color theme="1"/>
        <rFont val="宋体"/>
        <family val="3"/>
        <charset val="134"/>
      </rPr>
      <t>部门预算项目支出绩效自评表</t>
    </r>
  </si>
  <si>
    <t>实施单位</t>
  </si>
  <si>
    <t>全年预算数</t>
  </si>
  <si>
    <t>全年执行数</t>
  </si>
  <si>
    <t>执行率</t>
  </si>
  <si>
    <t>年度资金总额</t>
  </si>
  <si>
    <t>其中：当年财政拨款</t>
  </si>
  <si>
    <t xml:space="preserve">      上年结转资金</t>
  </si>
  <si>
    <t>实际完成情况</t>
  </si>
  <si>
    <t>绩效指标</t>
  </si>
  <si>
    <t>产出指标</t>
  </si>
  <si>
    <t>数量指标</t>
  </si>
  <si>
    <t>质量指标</t>
  </si>
  <si>
    <t>时效指标</t>
  </si>
  <si>
    <t>效益指标</t>
  </si>
  <si>
    <t>可持续影响指标</t>
  </si>
  <si>
    <t>满意度指标</t>
  </si>
  <si>
    <t>服务对象满意度指标</t>
  </si>
  <si>
    <t>&gt;=85%</t>
  </si>
  <si>
    <t>总分</t>
  </si>
  <si>
    <t>说明</t>
  </si>
  <si>
    <t>无</t>
  </si>
  <si>
    <t>年度总体目标</t>
  </si>
  <si>
    <t>&gt;90%</t>
  </si>
  <si>
    <t>社会效益指标</t>
  </si>
  <si>
    <t>生态效益指标</t>
  </si>
  <si>
    <t xml:space="preserve">指标1：长效管理机制 </t>
  </si>
  <si>
    <t>高</t>
  </si>
  <si>
    <t>水污染防治资金</t>
  </si>
  <si>
    <t>完成黄河流域入河排污口排查工作：通过“查”、“测”、“溯”、“治”四个方面开展工作，对甘肃省黄河流域入河排污口建立位置精确、信息全面、内容完善的入河排污口清单台账，同时依据入河排污口清单台账建立滚动更新的监测、溯源台账。工作方式;通过三级排查的方式，即无人机航测（主要为建立0.1m分辨率的正射影像图）、人工徒步、专家质量控制核查三级排查。其中无人机航飞建立0.1m的正射影像委托第三方开展，人工现场排查和溯源由涉及的市州生态环境局以及相关县区分局开展，现场监测由省环境监测中心站牵头开展。力争做到“有口皆查、应查尽查”。
完成报告编制工作：形成2+4工作报告
（1）《甘肃省黄河流域生态环境及污染现状调查技术报告》
（2）《甘肃省黄河流域水资源调查报告》
（3）《甘肃省水功能区水质达标状况调查报告》
（4）《甘肃省黄河流域生态环境现状调查评估报告》
（5）《甘肃省黄河流域环境风险调查评估报告》
（6）《甘肃省黄河流域生态环境及污染现状调查工作报告》
完成入河排污口排查APP开发。
完成入河排污口展示系统开发。</t>
  </si>
  <si>
    <t>根据甘肃省黄河流域生态环境及污染现状调查工作要求，收集了包括水资源、水环境、水生态等相关基础数据，形成《甘肃省黄河流域生态环境及污染现状调查技术报告》、《甘肃省黄河流域水资源调查报告》、《甘肃省水功能区水质达标状况调查报告》、《甘肃省黄河流域生态环境现状调查评估报告》、《甘肃省黄河流域环境风险调查评估报告》、《甘肃省黄河流域生态环境及污染现状调查工作报告》“2+4”技术报告，采用单一来源采购方式开发了现场排查APP，根据现有调查成果，按行政区域、控制单元、流域，对入河排污口的分布、入河方式、排口类型等属性信息、现场照片、视频以及监测数据进行多维度展示。
由于资金到位时间晚；二是2020年底财务扎账，还有部分支出前期手续（如APP采购410万元）2021年1月刚办理完，尚未支出；三是已经产生的宣传片制作费、劳务费、印刷费及会议费等尚未支出，资金支付进度慢。</t>
  </si>
  <si>
    <t>指标1：项目开工数量</t>
  </si>
  <si>
    <t>8个</t>
  </si>
  <si>
    <t>指标2：项目工作报告</t>
  </si>
  <si>
    <t>6个</t>
  </si>
  <si>
    <t>指标3：入河排污口排查APP开发</t>
  </si>
  <si>
    <t>1项</t>
  </si>
  <si>
    <t>指标4：入河排污口展示系统开发</t>
  </si>
  <si>
    <t>指标5：制作宣传片</t>
  </si>
  <si>
    <t>2部</t>
  </si>
  <si>
    <t>指标1：按照项目实施方案和相关技术规范要求，规范开展工作。</t>
  </si>
  <si>
    <t>指标2：完成各类技术支撑工作、技术报告编制审核，并形成工作成果。</t>
  </si>
  <si>
    <t>通过验收</t>
  </si>
  <si>
    <r>
      <rPr>
        <b/>
        <sz val="9"/>
        <color theme="1"/>
        <rFont val="宋体"/>
        <family val="3"/>
        <charset val="134"/>
        <scheme val="minor"/>
      </rPr>
      <t>偏差原因</t>
    </r>
    <r>
      <rPr>
        <sz val="9"/>
        <color theme="1"/>
        <rFont val="宋体"/>
        <family val="3"/>
        <charset val="134"/>
        <scheme val="minor"/>
      </rPr>
      <t xml:space="preserve">：软件系统开发工作已完成，尚未验收。
</t>
    </r>
    <r>
      <rPr>
        <b/>
        <sz val="9"/>
        <color theme="1"/>
        <rFont val="宋体"/>
        <family val="3"/>
        <charset val="134"/>
        <scheme val="minor"/>
      </rPr>
      <t>改进措施</t>
    </r>
    <r>
      <rPr>
        <sz val="9"/>
        <color theme="1"/>
        <rFont val="宋体"/>
        <family val="3"/>
        <charset val="134"/>
        <scheme val="minor"/>
      </rPr>
      <t>：待资金支付后，及时组织验收。</t>
    </r>
  </si>
  <si>
    <t>指标1：按时完成技术报告审核</t>
  </si>
  <si>
    <t>指标2：按期完成工作成果</t>
  </si>
  <si>
    <t>成本指标</t>
  </si>
  <si>
    <t>指标1：项目成本节约率</t>
  </si>
  <si>
    <t xml:space="preserve">  ≦预算成本            </t>
  </si>
  <si>
    <t xml:space="preserve">≦预算成本            </t>
  </si>
  <si>
    <t>指标1：对环境管理具有技术支撑意义，有效解决环境管理的技术问题</t>
  </si>
  <si>
    <t>效果显著</t>
  </si>
  <si>
    <t>指标2：提高居民的环境保护与生态文明意识程度，群众积极主动参与到环境保护工作。</t>
  </si>
  <si>
    <t>提升</t>
  </si>
  <si>
    <t>指标1：切实提高环境管理水平，加快推进生态文明建设，实行生态与经济友好发展。</t>
  </si>
  <si>
    <t>指标2：为坚决打赢蓝天保卫战、全力打好碧水保卫战、扎实推进 净土保卫战提供技术保障。</t>
  </si>
  <si>
    <t>指标1：通过项目建设，增强生态环境科技支撑，为生态环境管理提供基础。</t>
  </si>
  <si>
    <t>指标1：生态环境管理部门满意率</t>
  </si>
  <si>
    <t>环境污染防治与监测监管专项</t>
  </si>
  <si>
    <t>指标1：12个市州地下水全分析工作</t>
  </si>
  <si>
    <t>12个市州</t>
  </si>
  <si>
    <t>指标2：12个市州饮用水源地地表水</t>
  </si>
  <si>
    <t>指标3：甘肃省“三线一单”成果图集</t>
  </si>
  <si>
    <t>14本</t>
  </si>
  <si>
    <t>指标4：甘肃省“三线一单”数据共享应用平台</t>
  </si>
  <si>
    <t>1个</t>
  </si>
  <si>
    <t>交由信息中心执行</t>
  </si>
  <si>
    <t>指标5：甘肃省“三线一单”文本</t>
  </si>
  <si>
    <t>1本</t>
  </si>
  <si>
    <t>指标6：甘肃省“三线一单”研究报告</t>
  </si>
  <si>
    <t>1份</t>
  </si>
  <si>
    <t>指标7：规划环评审查会议</t>
  </si>
  <si>
    <t>20次</t>
  </si>
  <si>
    <t>指标8：环评质量考核，抽查全省环评报告书/本</t>
  </si>
  <si>
    <t>110本</t>
  </si>
  <si>
    <t>90本</t>
  </si>
  <si>
    <t>指标9：建成水源地矢量信息管理平台建设管理平台</t>
  </si>
  <si>
    <t>=1个</t>
  </si>
  <si>
    <t>偏差原因：</t>
  </si>
  <si>
    <t>指标10：蓝天保卫战终期评估报告</t>
  </si>
  <si>
    <t>=20次</t>
  </si>
  <si>
    <t>大气</t>
  </si>
  <si>
    <t>指标11：排污口监测</t>
  </si>
  <si>
    <t>全省234个</t>
  </si>
  <si>
    <t>2124个</t>
  </si>
  <si>
    <t>指标12：清洁生产技术评审、验收</t>
  </si>
  <si>
    <t>&gt;60家</t>
  </si>
  <si>
    <t>68家</t>
  </si>
  <si>
    <t>指标13：清洁生产培训</t>
  </si>
  <si>
    <t>150人次</t>
  </si>
  <si>
    <r>
      <rPr>
        <b/>
        <sz val="9"/>
        <color theme="1"/>
        <rFont val="宋体"/>
        <family val="3"/>
        <charset val="134"/>
        <scheme val="minor"/>
      </rPr>
      <t>偏差原因</t>
    </r>
    <r>
      <rPr>
        <sz val="9"/>
        <color theme="1"/>
        <rFont val="宋体"/>
        <family val="3"/>
        <charset val="134"/>
        <scheme val="minor"/>
      </rPr>
      <t>：由于疫情原因未组织培训</t>
    </r>
  </si>
  <si>
    <t>指标14：全省环境空气质量监测覆盖区域</t>
  </si>
  <si>
    <t>全省县级以上城市</t>
  </si>
  <si>
    <t>指标15：全省乡镇以上水源地监测</t>
  </si>
  <si>
    <t>1113个</t>
  </si>
  <si>
    <t>交由监测站执行</t>
  </si>
  <si>
    <t>指标16：生态环境监测市州数</t>
  </si>
  <si>
    <t>指标17：生态环境监测县区数</t>
  </si>
  <si>
    <t>86个县市区</t>
  </si>
  <si>
    <t>指标18：省级环境空气监测网118个站点9个沙尘暴自动监测站社会化运维</t>
  </si>
  <si>
    <t>127个</t>
  </si>
  <si>
    <t>指标19：水功能区监测</t>
  </si>
  <si>
    <t>不低于180个</t>
  </si>
  <si>
    <t>234个</t>
  </si>
  <si>
    <t>指标20：水环境监测</t>
  </si>
  <si>
    <t>31条主要河流省控断面</t>
  </si>
  <si>
    <t>指标21：完成12个土壤污染治理与修复试点项目跟踪监测</t>
  </si>
  <si>
    <t>12个</t>
  </si>
  <si>
    <t>省监测站</t>
  </si>
  <si>
    <t>指标22：完成2次全省300MW以上火电厂55台机组的监督性监测</t>
  </si>
  <si>
    <t>110台</t>
  </si>
  <si>
    <t>指标23：完成34个土壤污染治理与修复试点项目</t>
  </si>
  <si>
    <t>34个项目</t>
  </si>
  <si>
    <t>指标24：完成省87个区县生态环境状况遥感监测与评价</t>
  </si>
  <si>
    <t>87个区县</t>
  </si>
  <si>
    <t>指标25：重污染天气应急减排清单份数</t>
  </si>
  <si>
    <t>&gt;15份</t>
  </si>
  <si>
    <t>15份</t>
  </si>
  <si>
    <t>指标26：组织涉水污染防治项目评审</t>
  </si>
  <si>
    <t>&gt;2次</t>
  </si>
  <si>
    <t>4次</t>
  </si>
  <si>
    <t>指标1：“土十条”和《甘肃省土壤污染防治工作方案》实施情况年度考核评估</t>
  </si>
  <si>
    <t>良好</t>
  </si>
  <si>
    <t>指标2：按照国家要求核发环评许可证</t>
  </si>
  <si>
    <t>指标3：地表水、地下水集中式生活饮用水源地全分析完成率</t>
  </si>
  <si>
    <t>指标4：地级以上城市空气质量优良天数比率</t>
  </si>
  <si>
    <t>&gt;82%</t>
  </si>
  <si>
    <t>指标5：监测合格率</t>
  </si>
  <si>
    <t>&gt;=95%</t>
  </si>
  <si>
    <t>指标6：监测结果报送率</t>
  </si>
  <si>
    <t>指标7：科学评估建设项目环评和规划环评</t>
  </si>
  <si>
    <t>指标8：全省地级以上城市可吸入颗粒物（PM10）浓度较2015年下降率</t>
  </si>
  <si>
    <t>&gt;15%</t>
  </si>
  <si>
    <t>指标9：全省水源地质量</t>
  </si>
  <si>
    <t>进一步改善</t>
  </si>
  <si>
    <t>指标10：全省细颗粒物（PM2.5）未达标的地级及以上城市浓度下降率</t>
  </si>
  <si>
    <t>&gt;10%</t>
  </si>
  <si>
    <t>指标11：涉镉污染源票差整治</t>
  </si>
  <si>
    <t>完成</t>
  </si>
  <si>
    <t>指标12：数据传输率</t>
  </si>
  <si>
    <t>指标13：数据质控合格率</t>
  </si>
  <si>
    <t>&gt;80%</t>
  </si>
  <si>
    <t>指标14：水污染防治管理基础工作完成率</t>
  </si>
  <si>
    <t>全面完成</t>
  </si>
  <si>
    <t>指标15：土壤环境质量</t>
  </si>
  <si>
    <t>保持稳定</t>
  </si>
  <si>
    <t>指标16：土壤污染状况调查</t>
  </si>
  <si>
    <t>指标17：污染地块安全利用率</t>
  </si>
  <si>
    <r>
      <rPr>
        <b/>
        <sz val="9"/>
        <color theme="1"/>
        <rFont val="宋体"/>
        <family val="3"/>
        <charset val="134"/>
        <scheme val="minor"/>
      </rPr>
      <t>偏差原因</t>
    </r>
    <r>
      <rPr>
        <sz val="9"/>
        <color theme="1"/>
        <rFont val="宋体"/>
        <family val="3"/>
        <charset val="134"/>
        <scheme val="minor"/>
      </rPr>
      <t>：</t>
    </r>
  </si>
  <si>
    <t>指标18：污染耕地安全利用率</t>
  </si>
  <si>
    <t>&gt;98%</t>
  </si>
  <si>
    <t>指标19：运维任务完成率</t>
  </si>
  <si>
    <t>指标20：自动监测设备数据捕获率</t>
  </si>
  <si>
    <t>指标1：各项生态环境保护专项工作完成及时性</t>
  </si>
  <si>
    <t>国家规定标准内</t>
  </si>
  <si>
    <t>指标2：各项生态环境保护专项工作完成时间</t>
  </si>
  <si>
    <t>指标1：成本控制情况</t>
  </si>
  <si>
    <t>定额标准内</t>
  </si>
  <si>
    <t>经济效益指标</t>
  </si>
  <si>
    <t>指标1：我省生态环境</t>
  </si>
  <si>
    <t>持续改善</t>
  </si>
  <si>
    <t>指标2：污染物排放</t>
  </si>
  <si>
    <t>全面减少</t>
  </si>
  <si>
    <t>指标1：空气质量</t>
  </si>
  <si>
    <t>指标2：生态环境</t>
  </si>
  <si>
    <t>指标3：土壤污染物</t>
  </si>
  <si>
    <t>指标4：饮用水质量</t>
  </si>
  <si>
    <t>指标1：长效管理机制</t>
  </si>
  <si>
    <t>指标2：各有关部门协调配合</t>
  </si>
  <si>
    <t>协同度高</t>
  </si>
  <si>
    <t>指标3：配套设备到位率（%）</t>
  </si>
  <si>
    <t>指标4：信息公开</t>
  </si>
  <si>
    <t>指标5：政府购买服务创新性</t>
  </si>
  <si>
    <t>指标1：社会综合满意度</t>
  </si>
  <si>
    <t>=80%</t>
  </si>
  <si>
    <t>水污染防治专项资金</t>
  </si>
  <si>
    <t>指标1：开展培训次数</t>
  </si>
  <si>
    <t>&gt;=1次</t>
  </si>
  <si>
    <t>指标2：培训人数</t>
  </si>
  <si>
    <t>=600人</t>
  </si>
  <si>
    <t>指标3：支持黄河流域干流及马连河、祖历河排污口无人机飞行排查、数据解译，排查app研发等项目资金数</t>
  </si>
  <si>
    <t>=2030万元</t>
  </si>
  <si>
    <t>指标4：支持黄河流域污染排查溯源和数据分析等资金数</t>
  </si>
  <si>
    <t>=1220万元</t>
  </si>
  <si>
    <t>指标5：支持水量水质监测资金数</t>
  </si>
  <si>
    <t>=890万元</t>
  </si>
  <si>
    <t>指标1：黄河干流甘肃段入河排污口排查溯源工作</t>
  </si>
  <si>
    <t>指标2：培训合格率</t>
  </si>
  <si>
    <t>指标1：培训及时性</t>
  </si>
  <si>
    <t>指标2：项目完成及时性</t>
  </si>
  <si>
    <t>指标1：对非法设置的排污口及偷排漏排环境违法行为</t>
  </si>
  <si>
    <t>指标1：入河排污口底数</t>
  </si>
  <si>
    <t>基本摸清</t>
  </si>
  <si>
    <t>指标2：入河污染物种类</t>
  </si>
  <si>
    <t>指标1：管理规范的入河排污口监管体系</t>
  </si>
  <si>
    <t>指标2：权责清晰、监控到位</t>
  </si>
  <si>
    <t>指标3：完善健全工作管理机制</t>
  </si>
  <si>
    <t>&gt;=90</t>
  </si>
  <si>
    <t>指标1：K13:L2:群众满意度</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</si>
  <si>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</si>
  <si>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</si>
  <si>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</si>
  <si>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</si>
  <si>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5+J:JA12:N30</t>
  </si>
  <si>
    <r>
      <rPr>
        <b/>
        <sz val="20"/>
        <color theme="1"/>
        <rFont val="宋体"/>
        <family val="3"/>
        <charset val="134"/>
      </rPr>
      <t>2020年</t>
    </r>
    <r>
      <rPr>
        <b/>
        <u/>
        <sz val="20"/>
        <color theme="1"/>
        <rFont val="宋体"/>
        <family val="3"/>
        <charset val="134"/>
      </rPr>
      <t xml:space="preserve"> 甘肃省生态环境厅 </t>
    </r>
    <r>
      <rPr>
        <b/>
        <sz val="20"/>
        <color theme="1"/>
        <rFont val="宋体"/>
        <family val="3"/>
        <charset val="134"/>
      </rPr>
      <t>部门预算项目支出绩效自评表</t>
    </r>
  </si>
  <si>
    <t>土壤污染防治资金</t>
  </si>
  <si>
    <t>指标1：土壤污染防治地方立法</t>
  </si>
  <si>
    <t>指标2：土壤环境监测国控监测点位</t>
  </si>
  <si>
    <t>&gt;=1500个</t>
  </si>
  <si>
    <t>1741个</t>
  </si>
  <si>
    <t>指标3：土壤环境监测省控监测点位</t>
  </si>
  <si>
    <t>&gt;=1000个</t>
  </si>
  <si>
    <t>1184个</t>
  </si>
  <si>
    <t>指标4：土壤污染防治专项培训</t>
  </si>
  <si>
    <t>&gt;=1期</t>
  </si>
  <si>
    <t>2期</t>
  </si>
  <si>
    <t>指标5：重点行业企业土壤污染状况调查</t>
  </si>
  <si>
    <t>100%完成</t>
  </si>
  <si>
    <t>优秀</t>
  </si>
  <si>
    <t>指标3：土壤环境质量</t>
  </si>
  <si>
    <t>指标4：污染地块安全利用率</t>
  </si>
  <si>
    <t>指标5：污染耕地安全利用率</t>
  </si>
  <si>
    <t>=98%</t>
  </si>
  <si>
    <t>指标1：完成时间</t>
  </si>
  <si>
    <t>预算范围内</t>
  </si>
  <si>
    <t>指标1：土壤污染治理修复行业</t>
  </si>
  <si>
    <t>良性发展</t>
  </si>
  <si>
    <t>指标1：土壤生态环境状况</t>
  </si>
  <si>
    <t>指标1：信息公开</t>
  </si>
  <si>
    <t>公开</t>
  </si>
  <si>
    <t>指标2：跨部门协同度</t>
  </si>
  <si>
    <t>指标1：服务对象综合满意度</t>
  </si>
  <si>
    <t>≥85%</t>
  </si>
  <si>
    <t>2020年度省对市县转移支付绩效自评结果汇总表</t>
  </si>
  <si>
    <t>转移支付名称</t>
  </si>
  <si>
    <t>转移支付预算执行情况（万元）</t>
  </si>
  <si>
    <t>中央补助</t>
  </si>
  <si>
    <t>省级安排</t>
  </si>
  <si>
    <t>市县安排</t>
  </si>
  <si>
    <t>其他资金</t>
  </si>
  <si>
    <t>转移支付1</t>
  </si>
  <si>
    <t>转移支付2</t>
  </si>
  <si>
    <t>转移支付3</t>
  </si>
  <si>
    <t>……</t>
  </si>
  <si>
    <t>2020年度省对市县转移支付绩效自评表</t>
  </si>
  <si>
    <t>省级主管部门</t>
  </si>
  <si>
    <t>其中：中央资金</t>
  </si>
  <si>
    <t xml:space="preserve">      省级资金</t>
  </si>
  <si>
    <t xml:space="preserve">      市县资金</t>
  </si>
  <si>
    <t xml:space="preserve">      其他资金</t>
  </si>
  <si>
    <t>指标1：</t>
  </si>
  <si>
    <t>指标2：</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</si>
  <si>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</si>
  <si>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</si>
  <si>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</si>
  <si>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 xml:space="preserve">                                 编报部门（单位公章）：中国民主促进会甘肃省委员会</t>
    <phoneticPr fontId="36" type="noConversion"/>
  </si>
  <si>
    <t xml:space="preserve">                                 编报日期：2021年2月</t>
    <phoneticPr fontId="36" type="noConversion"/>
  </si>
  <si>
    <t xml:space="preserve">                                 联系人及电话：王麒鸣 0931-8586100    </t>
    <phoneticPr fontId="36" type="noConversion"/>
  </si>
  <si>
    <r>
      <t xml:space="preserve">  1.主委特别费、培训费、调研费、业务费</t>
    </r>
    <r>
      <rPr>
        <sz val="12"/>
        <color theme="1"/>
        <rFont val="宋体"/>
        <family val="3"/>
        <charset val="134"/>
        <scheme val="minor"/>
      </rPr>
      <t>项目绩效自评表</t>
    </r>
    <phoneticPr fontId="36" type="noConversion"/>
  </si>
  <si>
    <t>中国民主促进会甘肃省委员会</t>
    <phoneticPr fontId="36" type="noConversion"/>
  </si>
  <si>
    <r>
      <rPr>
        <b/>
        <sz val="20"/>
        <color theme="1"/>
        <rFont val="宋体"/>
        <family val="3"/>
        <charset val="134"/>
      </rPr>
      <t>2020年</t>
    </r>
    <r>
      <rPr>
        <b/>
        <u/>
        <sz val="20"/>
        <color theme="1"/>
        <rFont val="宋体"/>
        <family val="3"/>
        <charset val="134"/>
      </rPr>
      <t xml:space="preserve"> 中国民主促进会甘肃省委员会 </t>
    </r>
    <r>
      <rPr>
        <b/>
        <sz val="20"/>
        <color theme="1"/>
        <rFont val="宋体"/>
        <family val="3"/>
        <charset val="134"/>
      </rPr>
      <t>部门预算项目支出绩效自评表</t>
    </r>
    <phoneticPr fontId="36" type="noConversion"/>
  </si>
  <si>
    <r>
      <rPr>
        <b/>
        <sz val="20"/>
        <color rgb="FF000000"/>
        <rFont val="宋体"/>
        <family val="3"/>
        <charset val="134"/>
      </rPr>
      <t>2020年</t>
    </r>
    <r>
      <rPr>
        <b/>
        <u/>
        <sz val="20"/>
        <color rgb="FF000000"/>
        <rFont val="宋体"/>
        <family val="3"/>
        <charset val="134"/>
      </rPr>
      <t xml:space="preserve"> 中国民主促进会甘肃省委员会 </t>
    </r>
    <r>
      <rPr>
        <b/>
        <sz val="20"/>
        <color rgb="FF000000"/>
        <rFont val="宋体"/>
        <family val="3"/>
        <charset val="134"/>
      </rPr>
      <t>部门（单位）整体支出绩效自评表</t>
    </r>
    <phoneticPr fontId="36" type="noConversion"/>
  </si>
  <si>
    <t>指标1：参与调研人数</t>
    <phoneticPr fontId="36" type="noConversion"/>
  </si>
  <si>
    <t>&lt;=60人次</t>
  </si>
  <si>
    <t>&lt;=8次</t>
  </si>
  <si>
    <t>&lt;=425人次</t>
  </si>
  <si>
    <t>&lt;=12次</t>
  </si>
  <si>
    <t>&lt;=3次</t>
  </si>
  <si>
    <t>&lt;=50人次</t>
  </si>
  <si>
    <t>&lt;=150人次</t>
  </si>
  <si>
    <t>&lt;=6次</t>
  </si>
  <si>
    <t>指标2：举办会议次数</t>
    <phoneticPr fontId="36" type="noConversion"/>
  </si>
  <si>
    <t>指标3：参加会议人数</t>
    <phoneticPr fontId="36" type="noConversion"/>
  </si>
  <si>
    <t>指标4：组织调研次数</t>
    <phoneticPr fontId="36" type="noConversion"/>
  </si>
  <si>
    <t>指标5：组织培训次数</t>
    <phoneticPr fontId="36" type="noConversion"/>
  </si>
  <si>
    <t>指标6：参加社服活动人数</t>
    <phoneticPr fontId="36" type="noConversion"/>
  </si>
  <si>
    <t>指标7：参加培训人数</t>
    <phoneticPr fontId="36" type="noConversion"/>
  </si>
  <si>
    <t>指标8：社会服务活动次数</t>
    <phoneticPr fontId="36" type="noConversion"/>
  </si>
  <si>
    <t>指标1：参会人员出勤率</t>
    <phoneticPr fontId="36" type="noConversion"/>
  </si>
  <si>
    <t>指标2：培训合格率</t>
    <phoneticPr fontId="36" type="noConversion"/>
  </si>
  <si>
    <t>指标3：调研成果形成率</t>
    <phoneticPr fontId="36" type="noConversion"/>
  </si>
  <si>
    <t>指标4：社服活动有效率</t>
    <phoneticPr fontId="36" type="noConversion"/>
  </si>
  <si>
    <t xml:space="preserve">指标1：社服工作完成及时性  </t>
    <phoneticPr fontId="36" type="noConversion"/>
  </si>
  <si>
    <t xml:space="preserve">指标2：调研完成及时性  </t>
    <phoneticPr fontId="36" type="noConversion"/>
  </si>
  <si>
    <t>指标3：培训完成及时性</t>
    <phoneticPr fontId="36" type="noConversion"/>
  </si>
  <si>
    <t>指标4：会议完成及时性</t>
    <phoneticPr fontId="36" type="noConversion"/>
  </si>
  <si>
    <t>指标1：建言献策有效</t>
    <phoneticPr fontId="36" type="noConversion"/>
  </si>
  <si>
    <t>指标2：对中国共产党领导的认同度</t>
    <phoneticPr fontId="36" type="noConversion"/>
  </si>
  <si>
    <t>指标3：设施设备到位情况</t>
    <phoneticPr fontId="36" type="noConversion"/>
  </si>
  <si>
    <t>有效</t>
  </si>
  <si>
    <t>提高</t>
  </si>
  <si>
    <t>完善</t>
  </si>
  <si>
    <t>到位</t>
  </si>
  <si>
    <t>指标4：人员配备完善情况</t>
    <phoneticPr fontId="36" type="noConversion"/>
  </si>
  <si>
    <t>指标5：档案管理机制</t>
    <phoneticPr fontId="36" type="noConversion"/>
  </si>
  <si>
    <t>产出质量指标1-调研成果质量</t>
    <phoneticPr fontId="36" type="noConversion"/>
  </si>
  <si>
    <t>产出质量指标2-社服活动质量</t>
    <phoneticPr fontId="36" type="noConversion"/>
  </si>
  <si>
    <t>产出质量指标3-组织凝聚力</t>
    <phoneticPr fontId="36" type="noConversion"/>
  </si>
  <si>
    <t>产出质量指标4-宣传思想工作</t>
    <phoneticPr fontId="36" type="noConversion"/>
  </si>
  <si>
    <t>产出质量指标5-保障机关运转情况</t>
    <phoneticPr fontId="36" type="noConversion"/>
  </si>
  <si>
    <t>社会效益1-建言献策质量</t>
    <phoneticPr fontId="36" type="noConversion"/>
  </si>
  <si>
    <t>社会效益2-政治协商参与度</t>
    <phoneticPr fontId="36" type="noConversion"/>
  </si>
  <si>
    <t>社会效益3-对中国共产党领导的认同度</t>
    <phoneticPr fontId="36" type="noConversion"/>
  </si>
  <si>
    <t>本党派成员满意度</t>
  </si>
  <si>
    <t>社服对象满意度</t>
  </si>
  <si>
    <t>强</t>
  </si>
  <si>
    <t>扎实</t>
  </si>
  <si>
    <t>正常</t>
  </si>
  <si>
    <t>高</t>
    <phoneticPr fontId="36" type="noConversion"/>
  </si>
  <si>
    <t>无</t>
    <phoneticPr fontId="36" type="noConversion"/>
  </si>
  <si>
    <t>主委特别费、培训费、调研费、业务费</t>
    <phoneticPr fontId="36" type="noConversion"/>
  </si>
  <si>
    <r>
      <t>偏差原因：</t>
    </r>
    <r>
      <rPr>
        <sz val="9"/>
        <color theme="1"/>
        <rFont val="宋体"/>
        <family val="3"/>
        <charset val="134"/>
        <scheme val="minor"/>
      </rPr>
      <t>2020年全年没有收到任何投诉或举报，但平时未能注意收集满意度相关的数据和资料</t>
    </r>
    <r>
      <rPr>
        <b/>
        <sz val="9"/>
        <color theme="1"/>
        <rFont val="宋体"/>
        <family val="3"/>
        <charset val="134"/>
        <scheme val="minor"/>
      </rPr>
      <t>。
改进措施：</t>
    </r>
    <r>
      <rPr>
        <sz val="9"/>
        <color theme="1"/>
        <rFont val="宋体"/>
        <family val="3"/>
        <charset val="134"/>
        <scheme val="minor"/>
      </rPr>
      <t>采用问卷调查的形式，注重对受益群体满意度数据的收集。</t>
    </r>
    <phoneticPr fontId="36" type="noConversion"/>
  </si>
  <si>
    <t>4次</t>
    <phoneticPr fontId="36" type="noConversion"/>
  </si>
  <si>
    <t>9次</t>
    <phoneticPr fontId="36" type="noConversion"/>
  </si>
  <si>
    <t>58人次</t>
    <phoneticPr fontId="36" type="noConversion"/>
  </si>
  <si>
    <t>44人次</t>
    <phoneticPr fontId="36" type="noConversion"/>
  </si>
  <si>
    <t>12人次</t>
    <phoneticPr fontId="36" type="noConversion"/>
  </si>
  <si>
    <t>184人次</t>
    <phoneticPr fontId="36" type="noConversion"/>
  </si>
  <si>
    <t>5次</t>
    <phoneticPr fontId="36" type="noConversion"/>
  </si>
  <si>
    <t>229人次</t>
    <phoneticPr fontId="36" type="noConversion"/>
  </si>
  <si>
    <r>
      <rPr>
        <b/>
        <sz val="9"/>
        <color theme="1"/>
        <rFont val="宋体"/>
        <family val="3"/>
        <charset val="134"/>
        <scheme val="minor"/>
      </rPr>
      <t>偏差原因：</t>
    </r>
    <r>
      <rPr>
        <sz val="9"/>
        <color theme="1"/>
        <rFont val="宋体"/>
        <family val="3"/>
        <charset val="134"/>
        <scheme val="minor"/>
      </rPr>
      <t xml:space="preserve">受疫情影响，2020年举办会议次数减少。
</t>
    </r>
    <r>
      <rPr>
        <b/>
        <sz val="9"/>
        <color theme="1"/>
        <rFont val="宋体"/>
        <family val="3"/>
        <charset val="134"/>
        <scheme val="minor"/>
      </rPr>
      <t>改进措施：</t>
    </r>
    <r>
      <rPr>
        <sz val="9"/>
        <color theme="1"/>
        <rFont val="宋体"/>
        <family val="3"/>
        <charset val="134"/>
        <scheme val="minor"/>
      </rPr>
      <t>采取远程会议、视频会议等多种形式。</t>
    </r>
    <phoneticPr fontId="36" type="noConversion"/>
  </si>
  <si>
    <r>
      <rPr>
        <b/>
        <sz val="9"/>
        <color rgb="FF000000"/>
        <rFont val="宋体"/>
        <family val="3"/>
        <charset val="134"/>
      </rPr>
      <t>偏差原因：</t>
    </r>
    <r>
      <rPr>
        <sz val="9"/>
        <color rgb="FF000000"/>
        <rFont val="宋体"/>
        <family val="3"/>
        <charset val="134"/>
      </rPr>
      <t>初步建立了内部控制体系，但内部控制制度和控制机制在完整性、合理性等方面存在一定缺陷。</t>
    </r>
    <r>
      <rPr>
        <b/>
        <sz val="9"/>
        <color rgb="FF000000"/>
        <rFont val="宋体"/>
        <family val="3"/>
        <charset val="134"/>
      </rPr>
      <t xml:space="preserve">
改进措施：</t>
    </r>
    <r>
      <rPr>
        <sz val="9"/>
        <color rgb="FF000000"/>
        <rFont val="宋体"/>
        <family val="3"/>
        <charset val="134"/>
      </rPr>
      <t>积极开展单位内控建设工作，建立并完善相关制度及业务流程。</t>
    </r>
    <phoneticPr fontId="36" type="noConversion"/>
  </si>
  <si>
    <t>目标5：加强新闻宣传工作，完善省委会宣传平台体系；加强对宣传平台建设的监督和管理，；及时向民进中央报告宣传平台运行中的重要情况、寄送会刊；深入开展会员思想状况调研，建立健全工作机制，按照“早发现、早报告、早处置”的工作要求，做好网络舆情工作，及时准确掌握信息，加强形势分析与研判。</t>
    <phoneticPr fontId="36" type="noConversion"/>
  </si>
  <si>
    <r>
      <t>偏差原因：</t>
    </r>
    <r>
      <rPr>
        <sz val="9"/>
        <color theme="1"/>
        <rFont val="宋体"/>
        <family val="3"/>
        <charset val="134"/>
        <scheme val="minor"/>
      </rPr>
      <t>2020年全年没有收到任何投诉或举报，但平时未能注意收集满意度相关的数据和资料</t>
    </r>
    <r>
      <rPr>
        <b/>
        <sz val="9"/>
        <color theme="1"/>
        <rFont val="宋体"/>
        <family val="3"/>
        <charset val="134"/>
        <scheme val="minor"/>
      </rPr>
      <t>。
改进措施：</t>
    </r>
    <r>
      <rPr>
        <sz val="9"/>
        <color theme="1"/>
        <rFont val="宋体"/>
        <family val="3"/>
        <charset val="134"/>
        <scheme val="minor"/>
      </rPr>
      <t>采用问卷调查的形式，注重对受益群体满意度数据的收集。</t>
    </r>
    <phoneticPr fontId="36" type="noConversion"/>
  </si>
  <si>
    <r>
      <rPr>
        <b/>
        <sz val="9"/>
        <color rgb="FF000000"/>
        <rFont val="宋体"/>
        <family val="3"/>
        <charset val="134"/>
      </rPr>
      <t>偏差原因：</t>
    </r>
    <r>
      <rPr>
        <sz val="9"/>
        <color rgb="FF000000"/>
        <rFont val="宋体"/>
        <family val="3"/>
        <charset val="134"/>
      </rPr>
      <t>受疫情影响，2020年调研次数减少，调研工作成果未达到年初预定目标。</t>
    </r>
    <r>
      <rPr>
        <b/>
        <sz val="9"/>
        <color rgb="FF000000"/>
        <rFont val="宋体"/>
        <family val="3"/>
        <charset val="134"/>
      </rPr>
      <t xml:space="preserve">
改进措施：</t>
    </r>
    <r>
      <rPr>
        <sz val="9"/>
        <color rgb="FF000000"/>
        <rFont val="宋体"/>
        <family val="3"/>
        <charset val="134"/>
      </rPr>
      <t>积极开展多种方式的调研活动，拓宽调研渠道。</t>
    </r>
    <phoneticPr fontId="36" type="noConversion"/>
  </si>
  <si>
    <r>
      <rPr>
        <b/>
        <sz val="9"/>
        <color rgb="FF000000"/>
        <rFont val="宋体"/>
        <family val="3"/>
        <charset val="134"/>
      </rPr>
      <t>偏差原因：</t>
    </r>
    <r>
      <rPr>
        <sz val="9"/>
        <color rgb="FF000000"/>
        <rFont val="宋体"/>
        <family val="3"/>
        <charset val="134"/>
      </rPr>
      <t xml:space="preserve">2020年未开展资产清查工作，资产管理偏重价值管理，过分依赖财政部门统一开发的信息系统。
</t>
    </r>
    <r>
      <rPr>
        <b/>
        <sz val="9"/>
        <color rgb="FF000000"/>
        <rFont val="宋体"/>
        <family val="3"/>
        <charset val="134"/>
      </rPr>
      <t>改进措施：</t>
    </r>
    <r>
      <rPr>
        <sz val="9"/>
        <color rgb="FF000000"/>
        <rFont val="宋体"/>
        <family val="3"/>
        <charset val="134"/>
      </rPr>
      <t>加强资产管理，积极组织开展资产清查，摸清家底，完善资产管理台账，及时发现并解决资产管理中的各项问题。</t>
    </r>
    <phoneticPr fontId="36" type="noConversion"/>
  </si>
  <si>
    <t xml:space="preserve">
目标5完成情况：积极发挥微信公众号作用，传播建言献策、履职尽责的民进好声音，全年共推送各类文章368篇。同时，广泛动员会员关注“民进网”“甘肃民进”微信公众号，使阅读量显著提高，1篇消息在团结网微信公众号“民主党派微信热文展播”栏目中当日排名全国第3。进一步加强与会外主流媒体的交流，积极主动投稿，在中央级媒体《人民政协报》、团结网刊登稿件10多篇。
</t>
    <phoneticPr fontId="36" type="noConversion"/>
  </si>
  <si>
    <t xml:space="preserve">
目标6完成情况：修订完善《民进甘肃省委员会制度汇编》和《民进甘肃省委员会廉政建设制度汇编》，建立省委会机关廉政档案和自查自纠台账，防范和纠治“四风”问题。先后组织机关全体工作人员赴红军西路军纪念馆及八步沙林场开展爱国主义教育和弘扬时代楷模精神教育，并成立省委会机关志愿服务队、设立“职工书屋”、开展征集“家风家训”活动，全面提升机关科学化、制度化管理水平。2020年，省委会被民进中央评为“民进省级组织机关建设工作先进单位”。
</t>
    <phoneticPr fontId="36" type="noConversion"/>
  </si>
  <si>
    <t>目标1：加强政治理论学习，开展主题教育活动。深化多党合作优良传统教育，继续做好联系点工作；贯彻民主集中制原则，开好民主生活会；按照民进中央的部署举办庆祝民进成立75周年系列活动。</t>
    <phoneticPr fontId="36" type="noConversion"/>
  </si>
  <si>
    <t>目标1完成情况：巩固深化“不忘合作初心，继续携手前进”主题教育活动成果，持续开展形式多样、各具特色的教育活动。结合民进成立75周年，学习、宣传和研究民进光荣历史、优良传统、优秀人物和先进事迹。成立省委会会史工作领导小组，推进省委会会史工作。省委会1个组织，3名会员获“民进全国会史工作先进”表彰。在民进中央2020年度学习习近平总书记关于扶贫工作的重要论述征文活动中，省委会荣获“优秀组织奖”，2篇论文获二等奖，1篇获三等奖。</t>
    <phoneticPr fontId="36" type="noConversion"/>
  </si>
  <si>
    <t>目标2：加强组织建设，提升组织和会员履职能力。开展“走基层、访会员”活动；指导和支持民进全省各级组织继续开展“N+履职”和“结对子”共建活动；针对2021年市级地方组织换届开展后备干部队伍建设情况调研；指导基层组织换届工作；推动主界别领域和履职迫切需要的高层次代表人士发展工作，稳妥推进新增主界别“传媒”领域会员的发展；举办会员培训班；就《各民主党派中央关于新时代组织发展工作座谈会纪要》《民进中央关于加强基层组织建设的意见》的落实情况以及“三个全覆盖”的工作成效进行调研。</t>
    <phoneticPr fontId="36" type="noConversion"/>
  </si>
  <si>
    <t xml:space="preserve">目标2完成情况：深入10个地方组织调查研究，召开民进全省高校、科研院所组织建设工作座谈会。撰写《学习贯彻“三个文件”精神 建设合格的中国特色社会主义参政党》《全省民进组织发展情况调研报告》等文章，对组织建设工作提出目标和要求。并与省委统战部、10个市级统战部“三方协商”，全面启动2021年市级组织换届准备工作。下发了《中国民主促进会会员工作条例》和《中国民主促进会发展会员工作条例》，全年新发展会员95名，会员总数3985人。完成民进平凉市委会届中调整有关工作；成立民进甘肃省委会直属甘肃能源化工职业学院支部和以出版传媒为主的直属综合五支部，填补了出版传媒界别空白。举办两期新会员培训班，累计培训新会员150人次；举办2020年全省民进组织参政议政骨干和信息专干培训班，培训40余人。全省5名会员被评为第九批“甘肃省优秀专家”，受到中共省委、省政府的表彰；5名会员被聘任为省政府文史研究馆馆员。
</t>
    <phoneticPr fontId="36" type="noConversion"/>
  </si>
  <si>
    <t>目标6：加强机关建设。继续加强机关作风建设、制度建设、廉政建设、信息化建设和文化建设，严格掌握政策要求，对照新时代对高素质参政党机关建设的要求，加强督办落实，强化部门协作，凝心聚力，提升工作质量效率，营造积极向上的良好风气；组织机关干部参加有关业务知识培训和全省公务员网络培训等，持续增强政治意识、责任意识，进一步提升综合素质；按照“八项规定”、整治“四风” 的要求，廉洁自律，担当作为；开展批评与自我批评，改进学风会风，加强上下沟通，促进团结；继续开展省直机关文明单位创建和2020年平安甘肃建设有关工作。</t>
    <phoneticPr fontId="36" type="noConversion"/>
  </si>
  <si>
    <t xml:space="preserve">
目标3完成情况：落实“履职能力建设主题年”工作。制定《民进甘肃省委员会2020年履职能力建设主题年实施方案》，进一步提高建言质量，强化履职能力建设。制定《民进甘肃省委员会2020年重要履职活动及重点议题计划》和《民进甘肃省委员会2020年重点调研课题工作任务分解计划》，调研建议质量进一步提升。围绕大局调查研究，建言献策。提交省政协十二届三次会议集体提案14篇，推荐大会发言2件。省委会所提建议都得到了重视和采纳。其中《关于加强对“甘味”品牌农产品特质特征特效研究的提案》被列为省政协重点督办提案，民主协商报“唱红‘甘味’带火‘甘味’——省民进提案让‘甘味’飘香全国”的文章，被全国政协报、人民政协网、民主杂志等多家媒体转载；《关于进一步解决贫困县项目落地难问题的提案》被中共省委主要领导批示，相关部门开展深入研究。一年来，省委会先后围绕易地扶贫搬迁、黄河流域生态保护和高质量发展、“一带一路”战略实施与向西开放、现代农业与乡村振兴等议题开展调研并提出高质量意见和建议。
</t>
    <phoneticPr fontId="36" type="noConversion"/>
  </si>
  <si>
    <t>目标3：做好各项重要履职活动。围绕民进中央确定的“履职能力建设”年度工作主题，认真实施主题年工作方案；围绕“十四五”规划的制定等工作，完成民进中央、中共甘肃省委安排的重点调研课题；发挥整体优势开展调研，为政党协商会、政协常委会、月协商会等提供高质量的调研成果；积极反映社情民意信息，加强信息分析；积极联络沟通，突出界别特色，组织专家学者参与民进中央举办的中国教师发展论坛、长江保护与发展论坛、黄河保护与发展论坛、基础教育改革座谈会、开明出版传媒论坛等。</t>
    <phoneticPr fontId="36" type="noConversion"/>
  </si>
  <si>
    <t>目标4：开展社会服务，助力夺取脱贫攻坚战全面胜利。,聚焦脱贫攻坚，深入开展精准扶贫行动，按照“四个不摘”要求，完成脱贫后续帮扶工作；深入开展对口宕昌县脱贫攻坚民主监督工作，探索监督工作规律；做好民进中央部署的在贵州安龙县“同心·彩虹行动”结对行动；积极联系协调，推动东西部扶贫协作工作落实；开展“童心同行—先心病普查”、“阳光育才计划”、“微公益”、“春联万家”等社会服务品牌项目；加强社会服务工作平台建设，支持企业家联谊会开展多种形式的交流考察；加强对全省民进开明画院的指导和服务，开展“美育共建”和文化交流活动。</t>
    <phoneticPr fontId="36" type="noConversion"/>
  </si>
  <si>
    <t>目标4完成情况：响应民进中央号召对口洒雨中学开展“彩虹关爱行动”捐赠活动，组织全省150名民进会员为贵州安龙县洒雨中学150名留守儿童捐赠了价值4.5万元的爱心包。省委会还联合民进北京市委会，邀请专家在临夏、陇南开展“同心·彩虹行动”助力挂牌督战乡村教师公益培训，共培训高中教师600余人。明年将在定西市举办第三期培训，完成我省8个挂牌督战县的全覆盖。联合兰大一院开展“童心同行”先心病普查活动。为古浪县1500余名儿童和教师进行了先天性心脏病筛查和健康教育宣传。做好民进甘肃开明画院有关工作。省委会和各市委会积极组织书法家开展“春联万家”活动。成立民进定西开明画院，举行画院揭牌仪式暨庆祝中国民主促进会成立75周年书画展；并选送30幅书画作品协助白银市景泰县举办“民族团结·和谐景泰”书画邀请展。扎实开展脱贫攻坚对口帮扶工作。认真落实省级统战系统2020年中央脱贫攻坚专项巡视“回头看”反馈问题整改暨深化扶贫领域腐败和作风问题专项治理推进会精神，主动认领问题，积极部署，加大对农业专业合作社和扶贫企业的指导帮扶力度。积极开展消费扶贫。2020年10月，拉布村顺利通过脱贫成果检视验收。11月，宕昌县顺利脱贫摘帽。主动联系对接民进天津市委员会，推进两地民进组织由工作层面的合作上升到工作平台协作。在双方的共同推动下，民进兰州、白银、庆阳市委员工委分别与民进天津市3个区委会签订“东西部扶贫协作战略合作”框架协议，缔结了友好关系。</t>
    <phoneticPr fontId="36" type="noConversion"/>
  </si>
  <si>
    <r>
      <rPr>
        <b/>
        <sz val="9"/>
        <color theme="1"/>
        <rFont val="宋体"/>
        <family val="3"/>
        <charset val="134"/>
        <scheme val="minor"/>
      </rPr>
      <t>偏差原因：</t>
    </r>
    <r>
      <rPr>
        <sz val="9"/>
        <color theme="1"/>
        <rFont val="宋体"/>
        <family val="3"/>
        <charset val="134"/>
        <scheme val="minor"/>
      </rPr>
      <t xml:space="preserve">年初设定的绩效指标目标值偏低，实际完成与目标偏差较大。
</t>
    </r>
    <r>
      <rPr>
        <b/>
        <sz val="9"/>
        <color theme="1"/>
        <rFont val="宋体"/>
        <family val="3"/>
        <charset val="134"/>
        <scheme val="minor"/>
      </rPr>
      <t>改进措施：</t>
    </r>
    <r>
      <rPr>
        <sz val="9"/>
        <color theme="1"/>
        <rFont val="宋体"/>
        <family val="3"/>
        <charset val="134"/>
        <scheme val="minor"/>
      </rPr>
      <t>加强绩效目标编制的合理性、准确性。</t>
    </r>
    <phoneticPr fontId="36" type="noConversion"/>
  </si>
  <si>
    <r>
      <rPr>
        <b/>
        <sz val="9"/>
        <color theme="1"/>
        <rFont val="宋体"/>
        <family val="3"/>
        <charset val="134"/>
        <scheme val="minor"/>
      </rPr>
      <t>偏差原因：</t>
    </r>
    <r>
      <rPr>
        <sz val="9"/>
        <color theme="1"/>
        <rFont val="宋体"/>
        <family val="3"/>
        <charset val="134"/>
        <scheme val="minor"/>
      </rPr>
      <t xml:space="preserve">受疫情影响，2020年调研次数减少，调研工作成果未到达年初预定目标。
</t>
    </r>
    <r>
      <rPr>
        <b/>
        <sz val="9"/>
        <color theme="1"/>
        <rFont val="宋体"/>
        <family val="3"/>
        <charset val="134"/>
        <scheme val="minor"/>
      </rPr>
      <t>改进措施：</t>
    </r>
    <r>
      <rPr>
        <sz val="9"/>
        <color theme="1"/>
        <rFont val="宋体"/>
        <family val="3"/>
        <charset val="134"/>
        <scheme val="minor"/>
      </rPr>
      <t>积极开展多种方式的调研活动，拓宽调研渠道。</t>
    </r>
    <phoneticPr fontId="36" type="noConversion"/>
  </si>
  <si>
    <r>
      <rPr>
        <b/>
        <sz val="9"/>
        <color theme="1"/>
        <rFont val="宋体"/>
        <family val="3"/>
        <charset val="134"/>
        <scheme val="minor"/>
      </rPr>
      <t>偏差原因：</t>
    </r>
    <r>
      <rPr>
        <sz val="9"/>
        <color theme="1"/>
        <rFont val="宋体"/>
        <family val="3"/>
        <charset val="134"/>
        <scheme val="minor"/>
      </rPr>
      <t xml:space="preserve">受疫情影响，2020年举办会议次数减少。
</t>
    </r>
    <r>
      <rPr>
        <b/>
        <sz val="9"/>
        <color theme="1"/>
        <rFont val="宋体"/>
        <family val="3"/>
        <charset val="134"/>
        <scheme val="minor"/>
      </rPr>
      <t>改进措施：</t>
    </r>
    <r>
      <rPr>
        <sz val="9"/>
        <color theme="1"/>
        <rFont val="宋体"/>
        <family val="3"/>
        <charset val="134"/>
        <scheme val="minor"/>
      </rPr>
      <t>利用信息技术，采取远程会议、视频会议等多种形式。</t>
    </r>
    <phoneticPr fontId="36" type="noConversion"/>
  </si>
  <si>
    <r>
      <rPr>
        <b/>
        <sz val="9"/>
        <color rgb="FF000000"/>
        <rFont val="宋体"/>
        <family val="3"/>
        <charset val="134"/>
      </rPr>
      <t>偏差原因：</t>
    </r>
    <r>
      <rPr>
        <sz val="9"/>
        <color rgb="FF000000"/>
        <rFont val="宋体"/>
        <family val="3"/>
        <charset val="134"/>
      </rPr>
      <t xml:space="preserve">中期规划管理情况较好，但未能通过预算的执行和实施建立完善长效的管理机制。
</t>
    </r>
    <r>
      <rPr>
        <b/>
        <sz val="9"/>
        <color rgb="FF000000"/>
        <rFont val="宋体"/>
        <family val="3"/>
        <charset val="134"/>
      </rPr>
      <t>改进措施：</t>
    </r>
    <r>
      <rPr>
        <sz val="9"/>
        <color rgb="FF000000"/>
        <rFont val="宋体"/>
        <family val="3"/>
        <charset val="134"/>
      </rPr>
      <t>完善管理，总结经验，健全长效管理机制。</t>
    </r>
    <phoneticPr fontId="36" type="noConversion"/>
  </si>
  <si>
    <t>主委特别费、培训费、调研费、业务费</t>
    <phoneticPr fontId="36" type="noConversion"/>
  </si>
  <si>
    <t>指标2：信息共享机制</t>
    <phoneticPr fontId="36" type="noConversion"/>
  </si>
  <si>
    <t>效益指标</t>
    <phoneticPr fontId="36" type="noConversion"/>
  </si>
  <si>
    <t xml:space="preserve">指标1：社服对象满意度 </t>
    <phoneticPr fontId="36" type="noConversion"/>
  </si>
  <si>
    <r>
      <t>偏差原因：</t>
    </r>
    <r>
      <rPr>
        <sz val="9"/>
        <color theme="1"/>
        <rFont val="宋体"/>
        <family val="3"/>
        <charset val="134"/>
        <scheme val="minor"/>
      </rPr>
      <t>2020年全年没有收到任何投诉或举报，但平时未能注意收集满意度相关的数据和资料</t>
    </r>
    <r>
      <rPr>
        <b/>
        <sz val="9"/>
        <color theme="1"/>
        <rFont val="宋体"/>
        <family val="3"/>
        <charset val="134"/>
        <scheme val="minor"/>
      </rPr>
      <t>。
改进措施：</t>
    </r>
    <r>
      <rPr>
        <sz val="9"/>
        <color theme="1"/>
        <rFont val="宋体"/>
        <family val="3"/>
        <charset val="134"/>
        <scheme val="minor"/>
      </rPr>
      <t>采用问卷调查的形式，注重对受益群体满意度数据的收集。</t>
    </r>
    <phoneticPr fontId="36" type="noConversion"/>
  </si>
  <si>
    <t>完成全年计划的各种工作内容，合法合规使用专项资金。
1.调研：主要围绕政党协商、省政协常委会专题、月协商会议、民进中央及其他、脱贫攻坚，分批逐次进行专项调研。
2.会议：年内召开我省委会常委会议、全委会议、基层组织建设经验交流会、参政议政年会、甘肃民进企业家全体理事会议等各项会议。
3.培训：对党外代表人士、骨干会员、信息员等进行培训。
4.社服：分组分批开展脱贫攻坚、阳光育才、童心同行、兜底保障、送书画下乡、民主监督等工作。</t>
    <phoneticPr fontId="36" type="noConversion"/>
  </si>
  <si>
    <r>
      <rPr>
        <b/>
        <sz val="9"/>
        <color theme="1"/>
        <rFont val="宋体"/>
        <family val="3"/>
        <charset val="134"/>
        <scheme val="minor"/>
      </rPr>
      <t>偏差原因：</t>
    </r>
    <r>
      <rPr>
        <sz val="9"/>
        <color theme="1"/>
        <rFont val="宋体"/>
        <family val="3"/>
        <charset val="134"/>
        <scheme val="minor"/>
      </rPr>
      <t xml:space="preserve">信息公开方式单一，未建立完善有效的信息共享机制。
</t>
    </r>
    <r>
      <rPr>
        <b/>
        <sz val="9"/>
        <color theme="1"/>
        <rFont val="宋体"/>
        <family val="3"/>
        <charset val="134"/>
        <scheme val="minor"/>
      </rPr>
      <t>改进措施：</t>
    </r>
    <r>
      <rPr>
        <sz val="9"/>
        <color theme="1"/>
        <rFont val="宋体"/>
        <family val="3"/>
        <charset val="134"/>
        <scheme val="minor"/>
      </rPr>
      <t>加强信息平台建设，丰富信息公开形式。</t>
    </r>
    <phoneticPr fontId="36" type="noConversion"/>
  </si>
  <si>
    <t>1.调研完成情况：4月赴甘南临夏参加省政协专题调研，赴陇南参加省委统战部专题调研；5月赴临潭开展考察调研，赴宕昌开展脱贫攻坚民主监督调研；7月赴陇南参加全省十四五经济社会发展重点建议专题调研；8月赴武威开展推进中国（兰州）自贸区申报工作调研，赴定西开展文旅融合发展调研，赴武威陪同民进中央调研组调研；9月赴甘南陪同民进中央调研组调研，赴古浪开展“建立完善县乡垃圾处理方式”调研；10月赴宕昌开展脱贫攻坚民主监督调研，赴陇南开展陇蜀道申遗调研。全年完成调研12次，参与调研人数44人次。
2.会议完成情况：1月召开民进甘肃省八届十三次常委会，7月召开民进甘肃省八届十三次常委会，12月召开民进甘肃省八届十四次常委会，召开民进甘肃省八届四次全委会。全年举办会议4次，参加会议人数184人次。
3.培训完成情况：7月赴高台开展红色革命传统教育培训，8月在甘肃社院举办2020年省委会第一期新会员培训班，9月在甘肃社院举办基层组织建设工作培训班，10月在八一宾馆举办2020年全省民进组织参政议政骨干和信息专干培训班，11月在甘肃社院举办2020年省委会第二期新会员培训班。全年完成培训5次，参加培训人数229人次。
4.社服完成情况：1月赴临潭开展春联万家活动，1月至7月先后5次赴临潭开展脱贫攻坚帮扶工作，9月赴古浪开展“童心同行—先心病普查”活动，10月赴贵州开展“同心彩虹”捐赠活动，11月赴天水参加全省脱贫攻坚成效核查。全年完成社服活动9次，参加社服活动人数58人次。</t>
    <phoneticPr fontId="36" type="noConversion"/>
  </si>
  <si>
    <t>&gt;=95%</t>
    <phoneticPr fontId="36" type="noConversion"/>
  </si>
  <si>
    <t>&gt;=80%</t>
    <phoneticPr fontId="36" type="noConversion"/>
  </si>
  <si>
    <t>产出数量指标1-提交提案数</t>
    <phoneticPr fontId="36" type="noConversion"/>
  </si>
  <si>
    <t>产出数量指标3-报送社情民意信息数</t>
    <phoneticPr fontId="36" type="noConversion"/>
  </si>
  <si>
    <t>产出数量指标5-同心彩虹培训教师人数</t>
    <phoneticPr fontId="36" type="noConversion"/>
  </si>
  <si>
    <t>产出数量指标4-童心同行先心病普查活动服务人数</t>
    <phoneticPr fontId="36" type="noConversion"/>
  </si>
  <si>
    <t>&gt;=10</t>
    <phoneticPr fontId="36" type="noConversion"/>
  </si>
  <si>
    <t>&gt;=60</t>
    <phoneticPr fontId="36" type="noConversion"/>
  </si>
  <si>
    <t>产出数量指标2-调研地方组织数</t>
    <phoneticPr fontId="36" type="noConversion"/>
  </si>
  <si>
    <t>&gt;=500</t>
    <phoneticPr fontId="36" type="noConversion"/>
  </si>
  <si>
    <t>&gt;=1200</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</si>
</sst>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38" x14ac:knownFonts="1">
    <font>
      <sz val="11"/>
      <color theme="1"/>
      <name val="宋体"/>
      <charset val="134"/>
      <scheme val="minor"/>
    </font>
    <font>
      <b/>
      <sz val="20"/>
      <color theme="1"/>
      <name val="宋体"/>
      <family val="3"/>
      <charset val="134"/>
    </font>
    <font>
      <sz val="9"/>
      <color theme="1"/>
      <name val="宋体"/>
      <family val="3"/>
      <charset val="134"/>
    </font>
    <font>
      <sz val="9"/>
      <color rgb="FF000000"/>
      <name val="宋体"/>
      <family val="3"/>
      <charset val="134"/>
    </font>
    <font>
      <sz val="9"/>
      <color theme="1"/>
      <name val="宋体"/>
      <family val="3"/>
      <charset val="134"/>
      <scheme val="minor"/>
    </font>
    <font>
      <sz val="11"/>
      <color theme="1"/>
      <name val="黑体"/>
      <family val="3"/>
      <charset val="134"/>
    </font>
    <font>
      <b/>
      <sz val="20"/>
      <color theme="1"/>
      <name val="宋体"/>
      <family val="3"/>
      <charset val="134"/>
      <scheme val="minor"/>
    </font>
    <font>
      <sz val="10"/>
      <color indexed="63"/>
      <name val="宋体"/>
      <family val="3"/>
      <charset val="134"/>
    </font>
    <font>
      <sz val="9"/>
      <color rgb="FF000000"/>
      <name val="宋体"/>
      <family val="3"/>
      <charset val="134"/>
      <scheme val="minor"/>
    </font>
    <font>
      <b/>
      <sz val="9"/>
      <color rgb="FF000000"/>
      <name val="宋体"/>
      <family val="3"/>
      <charset val="134"/>
      <scheme val="minor"/>
    </font>
    <font>
      <b/>
      <sz val="9"/>
      <color theme="1"/>
      <name val="宋体"/>
      <family val="3"/>
      <charset val="134"/>
      <scheme val="minor"/>
    </font>
    <font>
      <sz val="9"/>
      <name val="宋体"/>
      <family val="3"/>
      <charset val="134"/>
    </font>
    <font>
      <b/>
      <sz val="11"/>
      <color theme="1"/>
      <name val="宋体"/>
      <family val="3"/>
      <charset val="134"/>
      <scheme val="minor"/>
    </font>
    <font>
      <sz val="12"/>
      <name val="宋体"/>
      <family val="3"/>
      <charset val="134"/>
    </font>
    <font>
      <b/>
      <sz val="20"/>
      <color rgb="FF000000"/>
      <name val="宋体"/>
      <family val="3"/>
      <charset val="134"/>
    </font>
    <font>
      <b/>
      <sz val="10.5"/>
      <color rgb="FF000000"/>
      <name val="宋体"/>
      <family val="3"/>
      <charset val="134"/>
    </font>
    <font>
      <sz val="10.5"/>
      <color rgb="FF000000"/>
      <name val="宋体"/>
      <family val="3"/>
      <charset val="134"/>
    </font>
    <font>
      <sz val="10.5"/>
      <name val="宋体"/>
      <family val="3"/>
      <charset val="134"/>
    </font>
    <font>
      <b/>
      <sz val="22"/>
      <color theme="1"/>
      <name val="宋体"/>
      <family val="3"/>
      <charset val="134"/>
    </font>
    <font>
      <sz val="16"/>
      <color theme="1"/>
      <name val="仿宋"/>
      <family val="3"/>
      <charset val="134"/>
    </font>
    <font>
      <sz val="16"/>
      <color theme="1"/>
      <name val="黑体"/>
      <family val="3"/>
      <charset val="134"/>
    </font>
    <font>
      <sz val="16"/>
      <color theme="1"/>
      <name val="楷体"/>
      <family val="3"/>
      <charset val="134"/>
    </font>
    <font>
      <sz val="12"/>
      <color theme="1"/>
      <name val="宋体"/>
      <family val="3"/>
      <charset val="134"/>
      <scheme val="minor"/>
    </font>
    <font>
      <sz val="12"/>
      <color theme="1"/>
      <name val="黑体"/>
      <family val="3"/>
      <charset val="134"/>
    </font>
    <font>
      <b/>
      <sz val="36"/>
      <color theme="1"/>
      <name val="宋体"/>
      <family val="3"/>
      <charset val="134"/>
      <scheme val="minor"/>
    </font>
    <font>
      <sz val="28"/>
      <color theme="1"/>
      <name val="宋体"/>
      <family val="3"/>
      <charset val="134"/>
      <scheme val="minor"/>
    </font>
    <font>
      <sz val="18"/>
      <color theme="1"/>
      <name val="宋体"/>
      <family val="3"/>
      <charset val="134"/>
      <scheme val="minor"/>
    </font>
    <font>
      <sz val="11"/>
      <color theme="1"/>
      <name val="宋体"/>
      <family val="3"/>
      <charset val="134"/>
      <scheme val="minor"/>
    </font>
    <font>
      <sz val="22"/>
      <color theme="1"/>
      <name val="仿宋_GB2312"/>
      <charset val="134"/>
    </font>
    <font>
      <sz val="16"/>
      <color theme="1"/>
      <name val="Arial"/>
      <family val="2"/>
    </font>
    <font>
      <sz val="16"/>
      <color theme="1"/>
      <name val="仿宋_GB2312"/>
      <charset val="134"/>
    </font>
    <font>
      <b/>
      <sz val="28"/>
      <color theme="1"/>
      <name val="宋体"/>
      <family val="3"/>
      <charset val="134"/>
      <scheme val="minor"/>
    </font>
    <font>
      <b/>
      <u/>
      <sz val="20"/>
      <color rgb="FF000000"/>
      <name val="宋体"/>
      <family val="3"/>
      <charset val="134"/>
    </font>
    <font>
      <b/>
      <sz val="10.5"/>
      <color rgb="FF000000"/>
      <name val="宋体"/>
      <family val="3"/>
      <charset val="134"/>
    </font>
    <font>
      <b/>
      <sz val="9"/>
      <color rgb="FF000000"/>
      <name val="宋体"/>
      <family val="3"/>
      <charset val="134"/>
    </font>
    <font>
      <b/>
      <u/>
      <sz val="20"/>
      <color theme="1"/>
      <name val="宋体"/>
      <family val="3"/>
      <charset val="134"/>
    </font>
    <font>
      <sz val="9"/>
      <name val="宋体"/>
      <family val="3"/>
      <charset val="134"/>
      <scheme val="minor"/>
    </font>
    <font>
      <b/>
      <sz val="18"/>
      <color theme="1"/>
      <name val="宋体"/>
      <family val="3"/>
      <charset val="134"/>
      <scheme val="minor"/>
    </font>
  </fonts>
  <fills count="6">
    <fill>
      <patternFill patternType="none"/>
    </fill>
    <fill>
      <patternFill patternType="gray125"/>
    </fill>
    <fill>
      <patternFill patternType="solid">
        <fgColor theme="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s>
  <cellStyleXfs count="3">
    <xf numFmtId="0" fontId="0" fillId="0" borderId="0">
      <alignment vertical="center"/>
    </xf>
    <xf numFmtId="43" fontId="27" fillId="0" borderId="0" applyFont="0" applyFill="0" applyBorder="0" applyAlignment="0" applyProtection="0">
      <alignment vertical="center"/>
    </xf>
    <xf numFmtId="9" fontId="27" fillId="0" borderId="0" applyFont="0" applyFill="0" applyBorder="0" applyAlignment="0" applyProtection="0">
      <alignment vertical="center"/>
    </xf>
  </cellStyleXfs>
  <cellXfs count="234">
    <xf numFmtId="0" fontId="0" fillId="0" borderId="0" xfId="0">
      <alignment vertical="center"/>
    </xf>
    <xf numFmtId="0" fontId="2" fillId="0" borderId="1" xfId="0" applyFont="1" applyBorder="1" applyAlignment="1">
      <alignment horizontal="center" vertical="center" wrapText="1"/>
    </xf>
    <xf numFmtId="0" fontId="4" fillId="0" borderId="1" xfId="0" applyFont="1" applyBorder="1" applyAlignment="1">
      <alignment vertical="center"/>
    </xf>
    <xf numFmtId="0" fontId="0" fillId="0" borderId="1" xfId="0" applyBorder="1">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43" fontId="2"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7" fillId="3"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7" fillId="3" borderId="1" xfId="0" applyFont="1" applyFill="1" applyBorder="1" applyAlignment="1">
      <alignment vertical="center" wrapText="1"/>
    </xf>
    <xf numFmtId="9"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1" xfId="0" applyFont="1" applyBorder="1">
      <alignment vertical="center"/>
    </xf>
    <xf numFmtId="0" fontId="4" fillId="0" borderId="0" xfId="0" applyFont="1">
      <alignment vertical="center"/>
    </xf>
    <xf numFmtId="43" fontId="2" fillId="4"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2" applyNumberFormat="1" applyFont="1" applyBorder="1" applyAlignment="1">
      <alignment horizontal="center" vertical="center" wrapText="1"/>
    </xf>
    <xf numFmtId="0" fontId="0" fillId="0" borderId="0" xfId="0" applyFont="1">
      <alignment vertical="center"/>
    </xf>
    <xf numFmtId="43" fontId="11" fillId="0" borderId="1" xfId="1" applyFont="1" applyBorder="1" applyAlignment="1">
      <alignment horizontal="center" vertical="center" wrapText="1"/>
    </xf>
    <xf numFmtId="0" fontId="0" fillId="0" borderId="0" xfId="0" applyBorder="1">
      <alignmen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0" fillId="0" borderId="3" xfId="0" applyFont="1" applyBorder="1" applyAlignment="1">
      <alignment horizontal="center" vertical="center" wrapText="1"/>
    </xf>
    <xf numFmtId="43" fontId="0" fillId="0" borderId="1" xfId="1" applyFont="1" applyBorder="1">
      <alignment vertical="center"/>
    </xf>
    <xf numFmtId="43" fontId="0" fillId="0" borderId="0" xfId="0" applyNumberFormat="1">
      <alignment vertical="center"/>
    </xf>
    <xf numFmtId="10" fontId="0" fillId="0" borderId="1" xfId="0" applyNumberFormat="1" applyBorder="1">
      <alignment vertical="center"/>
    </xf>
    <xf numFmtId="0" fontId="0" fillId="0" borderId="0" xfId="0" applyFont="1" applyFill="1" applyBorder="1" applyAlignment="1"/>
    <xf numFmtId="0" fontId="0" fillId="0" borderId="0" xfId="0" applyFont="1" applyFill="1" applyAlignment="1"/>
    <xf numFmtId="0" fontId="13" fillId="0" borderId="0" xfId="0" applyFont="1" applyFill="1" applyBorder="1" applyAlignment="1">
      <alignment vertical="center"/>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vertical="center" wrapText="1"/>
    </xf>
    <xf numFmtId="4" fontId="15" fillId="0" borderId="1" xfId="0" applyNumberFormat="1" applyFont="1" applyFill="1" applyBorder="1" applyAlignment="1">
      <alignment vertical="center" wrapText="1"/>
    </xf>
    <xf numFmtId="43" fontId="15" fillId="0" borderId="5" xfId="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4" fontId="16" fillId="0" borderId="5" xfId="0" applyNumberFormat="1" applyFont="1" applyFill="1" applyBorder="1" applyAlignment="1">
      <alignment horizontal="right" vertical="center" wrapText="1"/>
    </xf>
    <xf numFmtId="43" fontId="16" fillId="0" borderId="5" xfId="1"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13" xfId="0" applyFont="1" applyFill="1" applyBorder="1" applyAlignment="1">
      <alignment horizontal="center" vertical="center" wrapText="1"/>
    </xf>
    <xf numFmtId="9" fontId="16" fillId="0" borderId="1" xfId="0" applyNumberFormat="1" applyFont="1" applyBorder="1" applyAlignment="1">
      <alignment horizontal="center" vertical="center" wrapText="1"/>
    </xf>
    <xf numFmtId="10"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6" fillId="0" borderId="18" xfId="0" applyFont="1" applyFill="1" applyBorder="1" applyAlignment="1">
      <alignment horizontal="left" vertical="center" wrapText="1"/>
    </xf>
    <xf numFmtId="0" fontId="16" fillId="0" borderId="1" xfId="2" applyNumberFormat="1" applyFont="1" applyFill="1" applyBorder="1" applyAlignment="1">
      <alignment horizontal="center" vertical="center" wrapText="1"/>
    </xf>
    <xf numFmtId="0" fontId="16" fillId="0" borderId="9" xfId="0" applyFont="1" applyFill="1" applyBorder="1" applyAlignment="1">
      <alignment horizontal="left" vertical="center" wrapText="1"/>
    </xf>
    <xf numFmtId="0" fontId="15" fillId="0" borderId="4" xfId="0" applyFont="1" applyFill="1" applyBorder="1" applyAlignment="1">
      <alignment horizontal="center" vertical="center"/>
    </xf>
    <xf numFmtId="43" fontId="0" fillId="0" borderId="0" xfId="0" applyNumberFormat="1" applyFont="1" applyFill="1" applyBorder="1" applyAlignment="1"/>
    <xf numFmtId="9" fontId="16" fillId="0" borderId="1" xfId="0" applyNumberFormat="1" applyFont="1" applyFill="1" applyBorder="1" applyAlignment="1">
      <alignment vertical="center" wrapText="1"/>
    </xf>
    <xf numFmtId="0" fontId="3" fillId="0" borderId="1" xfId="0" applyFont="1" applyBorder="1" applyAlignment="1">
      <alignment vertical="center" wrapText="1"/>
    </xf>
    <xf numFmtId="0" fontId="18" fillId="0" borderId="0" xfId="0" applyFont="1" applyBorder="1" applyAlignment="1">
      <alignment horizontal="center" vertical="center" wrapText="1"/>
    </xf>
    <xf numFmtId="0" fontId="19" fillId="0" borderId="0" xfId="0" applyFont="1" applyBorder="1" applyAlignment="1">
      <alignment horizontal="center" vertical="center"/>
    </xf>
    <xf numFmtId="0" fontId="20" fillId="0" borderId="0" xfId="0" applyFont="1" applyBorder="1" applyAlignment="1">
      <alignment horizontal="left"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19" fillId="0" borderId="0" xfId="0" applyFont="1" applyBorder="1" applyAlignment="1">
      <alignment horizontal="left" vertical="center" wrapText="1" indent="2"/>
    </xf>
    <xf numFmtId="0" fontId="22" fillId="0" borderId="0" xfId="0" applyFont="1">
      <alignment vertical="center"/>
    </xf>
    <xf numFmtId="0" fontId="23" fillId="0" borderId="0" xfId="0" applyFont="1" applyBorder="1">
      <alignment vertical="center"/>
    </xf>
    <xf numFmtId="0" fontId="22" fillId="0" borderId="0" xfId="0" applyFont="1" applyBorder="1">
      <alignment vertical="center"/>
    </xf>
    <xf numFmtId="0" fontId="24" fillId="0" borderId="0" xfId="0" applyFont="1" applyAlignment="1">
      <alignment horizontal="center" vertical="center" wrapText="1"/>
    </xf>
    <xf numFmtId="0" fontId="0" fillId="0" borderId="0" xfId="0" applyAlignment="1">
      <alignment vertical="center"/>
    </xf>
    <xf numFmtId="0" fontId="25"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2" fillId="0" borderId="0" xfId="0" applyFont="1" applyAlignment="1">
      <alignment horizontal="center" vertical="center" wrapText="1"/>
    </xf>
    <xf numFmtId="0" fontId="4" fillId="0" borderId="1" xfId="0" quotePrefix="1" applyFont="1" applyBorder="1" applyAlignment="1">
      <alignment horizontal="center" vertical="center" wrapText="1"/>
    </xf>
    <xf numFmtId="0" fontId="33" fillId="0" borderId="1" xfId="0" applyFont="1" applyBorder="1" applyAlignment="1">
      <alignment vertical="center" wrapText="1"/>
    </xf>
    <xf numFmtId="176" fontId="0" fillId="0" borderId="0" xfId="0" applyNumberFormat="1" applyFont="1" applyFill="1" applyBorder="1" applyAlignment="1"/>
    <xf numFmtId="0" fontId="15" fillId="0"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alignment vertical="center"/>
    </xf>
    <xf numFmtId="0" fontId="27" fillId="0" borderId="1" xfId="0" applyFont="1" applyBorder="1" applyAlignment="1">
      <alignment horizontal="center" vertical="center"/>
    </xf>
    <xf numFmtId="0" fontId="27" fillId="0" borderId="3" xfId="0" applyFont="1" applyBorder="1" applyAlignment="1">
      <alignment horizontal="center" vertical="center" wrapText="1"/>
    </xf>
    <xf numFmtId="0" fontId="7" fillId="3" borderId="7" xfId="0" applyFont="1" applyFill="1" applyBorder="1" applyAlignment="1">
      <alignment horizontal="center" vertical="center" wrapText="1"/>
    </xf>
    <xf numFmtId="0" fontId="0" fillId="0" borderId="1" xfId="0" applyNumberFormat="1" applyFont="1" applyFill="1" applyBorder="1" applyAlignment="1">
      <alignment horizontal="center"/>
    </xf>
    <xf numFmtId="0" fontId="27" fillId="0" borderId="0" xfId="0" applyFont="1">
      <alignment vertical="center"/>
    </xf>
    <xf numFmtId="0" fontId="27" fillId="0" borderId="0" xfId="0" applyFont="1" applyFill="1" applyBorder="1" applyAlignment="1"/>
    <xf numFmtId="9" fontId="4" fillId="0" borderId="1" xfId="0" quotePrefix="1" applyNumberFormat="1" applyFont="1" applyBorder="1" applyAlignment="1">
      <alignment horizontal="center" vertical="center" wrapText="1"/>
    </xf>
    <xf numFmtId="9" fontId="3" fillId="0" borderId="7" xfId="0" applyNumberFormat="1" applyFont="1" applyBorder="1" applyAlignment="1">
      <alignment horizontal="center" vertical="center" wrapText="1"/>
    </xf>
    <xf numFmtId="9" fontId="7" fillId="3" borderId="7" xfId="0" applyNumberFormat="1" applyFont="1" applyFill="1" applyBorder="1" applyAlignment="1">
      <alignment horizontal="center" vertical="center" wrapText="1"/>
    </xf>
    <xf numFmtId="9" fontId="0" fillId="0" borderId="1" xfId="0" applyNumberFormat="1" applyFont="1" applyFill="1" applyBorder="1" applyAlignment="1">
      <alignment horizontal="center"/>
    </xf>
    <xf numFmtId="0" fontId="10" fillId="0" borderId="1" xfId="0" applyFont="1" applyBorder="1" applyAlignment="1">
      <alignment vertical="center" wrapText="1"/>
    </xf>
    <xf numFmtId="0" fontId="10" fillId="0" borderId="0" xfId="0" applyFont="1" applyBorder="1" applyAlignment="1">
      <alignment vertical="center" wrapText="1"/>
    </xf>
    <xf numFmtId="0" fontId="3" fillId="0" borderId="1" xfId="0" applyFont="1" applyFill="1" applyBorder="1" applyAlignment="1">
      <alignment vertical="center" wrapText="1"/>
    </xf>
    <xf numFmtId="0" fontId="0" fillId="0" borderId="1" xfId="0" applyFont="1" applyFill="1" applyBorder="1" applyAlignment="1"/>
    <xf numFmtId="0"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lignment vertical="center"/>
    </xf>
    <xf numFmtId="43" fontId="12" fillId="0" borderId="1" xfId="1" applyFont="1" applyBorder="1">
      <alignment vertical="center"/>
    </xf>
    <xf numFmtId="10" fontId="12" fillId="0" borderId="1" xfId="2" applyNumberFormat="1" applyFont="1" applyBorder="1">
      <alignment vertical="center"/>
    </xf>
    <xf numFmtId="2" fontId="12" fillId="0" borderId="1" xfId="0" applyNumberFormat="1" applyFont="1" applyBorder="1">
      <alignment vertical="center"/>
    </xf>
    <xf numFmtId="10" fontId="0" fillId="0" borderId="0" xfId="2" applyNumberFormat="1" applyFont="1" applyFill="1" applyBorder="1" applyAlignment="1"/>
    <xf numFmtId="0" fontId="0" fillId="0" borderId="1" xfId="0" applyBorder="1">
      <alignment vertical="center"/>
    </xf>
    <xf numFmtId="43" fontId="0" fillId="0" borderId="0" xfId="1" applyFont="1">
      <alignment vertical="center"/>
    </xf>
    <xf numFmtId="0" fontId="0" fillId="4" borderId="0" xfId="0" applyFill="1">
      <alignment vertical="center"/>
    </xf>
    <xf numFmtId="0" fontId="37" fillId="0" borderId="0" xfId="0" applyFont="1" applyBorder="1" applyAlignment="1">
      <alignment horizontal="center" vertical="center"/>
    </xf>
    <xf numFmtId="0" fontId="16"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10" fontId="15" fillId="0" borderId="3" xfId="2" applyNumberFormat="1" applyFont="1" applyFill="1" applyBorder="1" applyAlignment="1">
      <alignment horizontal="center" vertical="center" wrapText="1"/>
    </xf>
    <xf numFmtId="10" fontId="15" fillId="0" borderId="4" xfId="2" applyNumberFormat="1" applyFont="1" applyFill="1" applyBorder="1" applyAlignment="1">
      <alignment horizontal="center" vertical="center" wrapText="1"/>
    </xf>
    <xf numFmtId="10" fontId="16" fillId="0" borderId="3" xfId="2" applyNumberFormat="1" applyFont="1" applyFill="1" applyBorder="1" applyAlignment="1">
      <alignment horizontal="center" vertical="center" wrapText="1"/>
    </xf>
    <xf numFmtId="10" fontId="16" fillId="0" borderId="4" xfId="2"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0" xfId="0" applyFont="1" applyFill="1" applyAlignment="1">
      <alignment horizontal="lef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6" fillId="0" borderId="0" xfId="0" applyFont="1" applyAlignment="1">
      <alignment horizontal="center" vertical="center"/>
    </xf>
    <xf numFmtId="0" fontId="12" fillId="0" borderId="1"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10" fontId="2"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7" fillId="3"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4"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horizontal="center" vertical="center" textRotation="255"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0" fillId="0" borderId="1" xfId="0" applyBorder="1">
      <alignment vertical="center"/>
    </xf>
    <xf numFmtId="0" fontId="4" fillId="0" borderId="7" xfId="0" applyFont="1" applyBorder="1" applyAlignment="1">
      <alignment horizontal="center" vertical="center" wrapText="1"/>
    </xf>
    <xf numFmtId="43" fontId="11" fillId="0" borderId="3" xfId="1" applyFont="1" applyBorder="1" applyAlignment="1">
      <alignment horizontal="center" vertical="center" wrapText="1"/>
    </xf>
    <xf numFmtId="43" fontId="11" fillId="0" borderId="4" xfId="1" applyFont="1" applyBorder="1" applyAlignment="1">
      <alignment horizontal="center" vertical="center" wrapText="1"/>
    </xf>
    <xf numFmtId="43" fontId="2" fillId="0" borderId="1" xfId="1" applyFont="1" applyBorder="1" applyAlignment="1">
      <alignment horizontal="center" vertical="center" wrapText="1"/>
    </xf>
    <xf numFmtId="10" fontId="2" fillId="0" borderId="1" xfId="2" applyNumberFormat="1" applyFont="1" applyBorder="1" applyAlignment="1">
      <alignment horizontal="center"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0" borderId="1" xfId="0" applyFont="1" applyBorder="1" applyAlignment="1">
      <alignment horizontal="center" vertical="center" wrapText="1"/>
    </xf>
    <xf numFmtId="43" fontId="2" fillId="4" borderId="3" xfId="1" applyFont="1" applyFill="1" applyBorder="1" applyAlignment="1">
      <alignment horizontal="center" vertical="center" wrapText="1"/>
    </xf>
    <xf numFmtId="43" fontId="2" fillId="4" borderId="4" xfId="1" applyFont="1" applyFill="1" applyBorder="1" applyAlignment="1">
      <alignment horizontal="center" vertical="center" wrapText="1"/>
    </xf>
    <xf numFmtId="43" fontId="2" fillId="4" borderId="1" xfId="1"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9" fontId="2" fillId="0" borderId="1" xfId="2" applyFont="1" applyBorder="1" applyAlignment="1">
      <alignment horizontal="center" vertical="center" wrapText="1"/>
    </xf>
    <xf numFmtId="0" fontId="0" fillId="0" borderId="3" xfId="0" applyFont="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2"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textRotation="255" wrapText="1"/>
    </xf>
    <xf numFmtId="0" fontId="27" fillId="0" borderId="1" xfId="0" applyNumberFormat="1" applyFont="1" applyFill="1" applyBorder="1" applyAlignment="1">
      <alignment horizontal="center"/>
    </xf>
  </cellXfs>
  <cellStyles count="3">
    <cellStyle name="百分比" xfId="2" builtinId="5"/>
    <cellStyle name="常规" xfId="0" builtinId="0"/>
    <cellStyle name="千位分隔"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heetViews>
  <sheetFormatPr defaultColWidth="9" defaultRowHeight="14.4" x14ac:dyDescent="0.25"/>
  <cols>
    <col min="1" max="1" width="181.33203125" customWidth="1"/>
  </cols>
  <sheetData>
    <row r="1" spans="1:11" ht="149.25" customHeight="1" x14ac:dyDescent="0.25">
      <c r="A1" s="78" t="s">
        <v>0</v>
      </c>
      <c r="B1" s="79"/>
      <c r="C1" s="79"/>
      <c r="D1" s="79"/>
      <c r="E1" s="79"/>
      <c r="F1" s="79"/>
      <c r="G1" s="79"/>
      <c r="H1" s="79"/>
      <c r="I1" s="79"/>
      <c r="J1" s="79"/>
      <c r="K1" s="79"/>
    </row>
    <row r="2" spans="1:11" ht="51" customHeight="1" x14ac:dyDescent="0.25">
      <c r="A2" s="80"/>
      <c r="B2" s="79"/>
      <c r="C2" s="79"/>
      <c r="D2" s="79"/>
      <c r="E2" s="79"/>
      <c r="F2" s="79"/>
      <c r="G2" s="79"/>
      <c r="H2" s="79"/>
      <c r="I2" s="79"/>
      <c r="J2" s="79"/>
      <c r="K2" s="79"/>
    </row>
    <row r="3" spans="1:11" ht="51" customHeight="1" x14ac:dyDescent="0.25">
      <c r="A3" s="80"/>
      <c r="B3" s="79"/>
      <c r="C3" s="79"/>
      <c r="D3" s="79"/>
      <c r="E3" s="79"/>
      <c r="F3" s="79"/>
      <c r="G3" s="79"/>
      <c r="H3" s="79"/>
      <c r="I3" s="79"/>
      <c r="J3" s="79"/>
      <c r="K3" s="79"/>
    </row>
    <row r="4" spans="1:11" ht="51" customHeight="1" x14ac:dyDescent="0.25">
      <c r="A4" s="81" t="s">
        <v>370</v>
      </c>
      <c r="B4" s="79"/>
      <c r="C4" s="79"/>
      <c r="D4" s="79"/>
      <c r="E4" s="79"/>
      <c r="F4" s="79"/>
      <c r="G4" s="79"/>
      <c r="H4" s="79"/>
      <c r="I4" s="79"/>
      <c r="J4" s="79"/>
      <c r="K4" s="79"/>
    </row>
    <row r="5" spans="1:11" ht="51" customHeight="1" x14ac:dyDescent="0.25">
      <c r="A5" s="81" t="s">
        <v>371</v>
      </c>
      <c r="B5" s="79"/>
      <c r="C5" s="79"/>
      <c r="D5" s="79"/>
      <c r="E5" s="79"/>
      <c r="F5" s="79"/>
      <c r="G5" s="79"/>
      <c r="H5" s="79"/>
      <c r="I5" s="79"/>
      <c r="J5" s="79"/>
      <c r="K5" s="79"/>
    </row>
    <row r="6" spans="1:11" ht="51" customHeight="1" x14ac:dyDescent="0.25">
      <c r="A6" s="82" t="s">
        <v>372</v>
      </c>
      <c r="B6" s="79"/>
      <c r="C6" s="79"/>
      <c r="D6" s="79"/>
      <c r="E6" s="79"/>
      <c r="F6" s="79"/>
      <c r="G6" s="79"/>
      <c r="H6" s="79"/>
      <c r="I6" s="79"/>
      <c r="J6" s="79"/>
      <c r="K6" s="79"/>
    </row>
    <row r="7" spans="1:11" s="75" customFormat="1" ht="27" customHeight="1" x14ac:dyDescent="0.25">
      <c r="A7" s="83"/>
    </row>
    <row r="8" spans="1:11" s="75" customFormat="1" ht="27" customHeight="1" x14ac:dyDescent="0.25"/>
    <row r="9" spans="1:11" s="75" customFormat="1" ht="27" customHeight="1" x14ac:dyDescent="0.25"/>
  </sheetData>
  <phoneticPr fontId="36" type="noConversion"/>
  <pageMargins left="0.7" right="0.76" top="2.02" bottom="1.6" header="0.92" footer="1.06"/>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 sqref="A2"/>
    </sheetView>
  </sheetViews>
  <sheetFormatPr defaultColWidth="9" defaultRowHeight="14.4" x14ac:dyDescent="0.25"/>
  <cols>
    <col min="1" max="1" width="81.6640625" customWidth="1"/>
  </cols>
  <sheetData>
    <row r="1" spans="1:1" x14ac:dyDescent="0.25">
      <c r="A1" s="27"/>
    </row>
    <row r="2" spans="1:1" ht="40.5" customHeight="1" x14ac:dyDescent="0.25">
      <c r="A2" s="116" t="s">
        <v>1</v>
      </c>
    </row>
    <row r="3" spans="1:1" ht="19.5" customHeight="1" x14ac:dyDescent="0.25">
      <c r="A3" s="27"/>
    </row>
    <row r="4" spans="1:1" s="75" customFormat="1" ht="30.75" customHeight="1" x14ac:dyDescent="0.25">
      <c r="A4" s="76" t="s">
        <v>2</v>
      </c>
    </row>
    <row r="5" spans="1:1" s="75" customFormat="1" ht="30.75" customHeight="1" x14ac:dyDescent="0.25">
      <c r="A5" s="76" t="s">
        <v>3</v>
      </c>
    </row>
    <row r="6" spans="1:1" s="75" customFormat="1" ht="30.75" customHeight="1" x14ac:dyDescent="0.25">
      <c r="A6" s="76" t="s">
        <v>4</v>
      </c>
    </row>
    <row r="7" spans="1:1" s="75" customFormat="1" ht="30.75" customHeight="1" x14ac:dyDescent="0.25">
      <c r="A7" s="77" t="s">
        <v>373</v>
      </c>
    </row>
    <row r="8" spans="1:1" s="75" customFormat="1" ht="30.75" customHeight="1" x14ac:dyDescent="0.25">
      <c r="A8" s="77"/>
    </row>
    <row r="9" spans="1:1" s="75" customFormat="1" ht="30.75" customHeight="1" x14ac:dyDescent="0.25">
      <c r="A9" s="76"/>
    </row>
    <row r="10" spans="1:1" s="75" customFormat="1" ht="30.75" customHeight="1" x14ac:dyDescent="0.25">
      <c r="A10" s="77"/>
    </row>
    <row r="11" spans="1:1" s="75" customFormat="1" ht="30.75" customHeight="1" x14ac:dyDescent="0.25">
      <c r="A11" s="77"/>
    </row>
    <row r="12" spans="1:1" s="75" customFormat="1" ht="30.75" customHeight="1" x14ac:dyDescent="0.25">
      <c r="A12" s="77"/>
    </row>
    <row r="13" spans="1:1" s="75" customFormat="1" ht="30.75" customHeight="1" x14ac:dyDescent="0.25">
      <c r="A13" s="77"/>
    </row>
    <row r="14" spans="1:1" x14ac:dyDescent="0.25">
      <c r="A14" s="27"/>
    </row>
    <row r="15" spans="1:1" x14ac:dyDescent="0.25">
      <c r="A15" s="27"/>
    </row>
  </sheetData>
  <phoneticPr fontId="3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4"/>
  <sheetViews>
    <sheetView showGridLines="0" topLeftCell="A13" workbookViewId="0">
      <selection activeCell="A6" sqref="A6"/>
    </sheetView>
  </sheetViews>
  <sheetFormatPr defaultColWidth="9" defaultRowHeight="14.4" x14ac:dyDescent="0.25"/>
  <cols>
    <col min="1" max="1" width="93" style="27" customWidth="1"/>
    <col min="2" max="16384" width="9" style="27"/>
  </cols>
  <sheetData>
    <row r="2" spans="1:1" ht="56.4" x14ac:dyDescent="0.25">
      <c r="A2" s="69" t="s">
        <v>5</v>
      </c>
    </row>
    <row r="3" spans="1:1" ht="29.25" customHeight="1" x14ac:dyDescent="0.25">
      <c r="A3" s="70"/>
    </row>
    <row r="4" spans="1:1" ht="29.25" customHeight="1" x14ac:dyDescent="0.25">
      <c r="A4" s="71" t="s">
        <v>6</v>
      </c>
    </row>
    <row r="5" spans="1:1" ht="29.25" customHeight="1" x14ac:dyDescent="0.25">
      <c r="A5" s="72" t="s">
        <v>7</v>
      </c>
    </row>
    <row r="6" spans="1:1" ht="29.25" customHeight="1" x14ac:dyDescent="0.25">
      <c r="A6" s="73" t="s">
        <v>8</v>
      </c>
    </row>
    <row r="7" spans="1:1" ht="29.25" customHeight="1" x14ac:dyDescent="0.25">
      <c r="A7" s="71" t="s">
        <v>9</v>
      </c>
    </row>
    <row r="8" spans="1:1" ht="50.25" customHeight="1" x14ac:dyDescent="0.25">
      <c r="A8" s="72" t="s">
        <v>10</v>
      </c>
    </row>
    <row r="9" spans="1:1" ht="29.25" customHeight="1" x14ac:dyDescent="0.25">
      <c r="A9" s="71" t="s">
        <v>11</v>
      </c>
    </row>
    <row r="10" spans="1:1" ht="29.25" customHeight="1" x14ac:dyDescent="0.25">
      <c r="A10" s="73" t="s">
        <v>12</v>
      </c>
    </row>
    <row r="11" spans="1:1" ht="29.25" customHeight="1" x14ac:dyDescent="0.25">
      <c r="A11" s="72" t="s">
        <v>13</v>
      </c>
    </row>
    <row r="12" spans="1:1" ht="29.25" customHeight="1" x14ac:dyDescent="0.25">
      <c r="A12" s="72" t="s">
        <v>14</v>
      </c>
    </row>
    <row r="13" spans="1:1" ht="60" customHeight="1" x14ac:dyDescent="0.25">
      <c r="A13" s="72" t="s">
        <v>15</v>
      </c>
    </row>
    <row r="14" spans="1:1" ht="29.25" customHeight="1" x14ac:dyDescent="0.25">
      <c r="A14" s="71" t="s">
        <v>16</v>
      </c>
    </row>
    <row r="15" spans="1:1" ht="78" customHeight="1" x14ac:dyDescent="0.25">
      <c r="A15" s="72" t="s">
        <v>17</v>
      </c>
    </row>
    <row r="16" spans="1:1" ht="29.25" customHeight="1" x14ac:dyDescent="0.25">
      <c r="A16" s="72" t="s">
        <v>18</v>
      </c>
    </row>
    <row r="17" spans="1:1" ht="29.25" customHeight="1" x14ac:dyDescent="0.25">
      <c r="A17" s="72" t="s">
        <v>19</v>
      </c>
    </row>
    <row r="18" spans="1:1" ht="29.25" customHeight="1" x14ac:dyDescent="0.25">
      <c r="A18" s="72" t="s">
        <v>20</v>
      </c>
    </row>
    <row r="19" spans="1:1" ht="29.25" customHeight="1" x14ac:dyDescent="0.25">
      <c r="A19" s="72" t="s">
        <v>21</v>
      </c>
    </row>
    <row r="20" spans="1:1" ht="75.75" customHeight="1" x14ac:dyDescent="0.25">
      <c r="A20" s="72" t="s">
        <v>22</v>
      </c>
    </row>
    <row r="21" spans="1:1" ht="29.25" customHeight="1" x14ac:dyDescent="0.25">
      <c r="A21" s="72" t="s">
        <v>23</v>
      </c>
    </row>
    <row r="22" spans="1:1" ht="29.25" customHeight="1" x14ac:dyDescent="0.25">
      <c r="A22" s="72" t="s">
        <v>24</v>
      </c>
    </row>
    <row r="23" spans="1:1" ht="29.25" customHeight="1" x14ac:dyDescent="0.25">
      <c r="A23" s="71" t="s">
        <v>25</v>
      </c>
    </row>
    <row r="24" spans="1:1" ht="107.25" customHeight="1" x14ac:dyDescent="0.25">
      <c r="A24" s="72" t="s">
        <v>26</v>
      </c>
    </row>
    <row r="25" spans="1:1" ht="29.25" customHeight="1" x14ac:dyDescent="0.25">
      <c r="A25" s="72" t="s">
        <v>18</v>
      </c>
    </row>
    <row r="26" spans="1:1" ht="29.25" customHeight="1" x14ac:dyDescent="0.25">
      <c r="A26" s="72" t="s">
        <v>27</v>
      </c>
    </row>
    <row r="27" spans="1:1" ht="29.25" customHeight="1" x14ac:dyDescent="0.25">
      <c r="A27" s="72" t="s">
        <v>28</v>
      </c>
    </row>
    <row r="28" spans="1:1" ht="29.25" customHeight="1" x14ac:dyDescent="0.25">
      <c r="A28" s="72" t="s">
        <v>29</v>
      </c>
    </row>
    <row r="29" spans="1:1" ht="80.25" customHeight="1" x14ac:dyDescent="0.25">
      <c r="A29" s="72" t="s">
        <v>30</v>
      </c>
    </row>
    <row r="30" spans="1:1" ht="29.25" customHeight="1" x14ac:dyDescent="0.25">
      <c r="A30" s="72" t="s">
        <v>23</v>
      </c>
    </row>
    <row r="31" spans="1:1" ht="29.25" customHeight="1" x14ac:dyDescent="0.25">
      <c r="A31" s="72" t="s">
        <v>24</v>
      </c>
    </row>
    <row r="32" spans="1:1" ht="29.25" customHeight="1" x14ac:dyDescent="0.25">
      <c r="A32" s="71" t="s">
        <v>31</v>
      </c>
    </row>
    <row r="33" spans="1:1" ht="29.25" customHeight="1" x14ac:dyDescent="0.25">
      <c r="A33" s="71" t="s">
        <v>32</v>
      </c>
    </row>
    <row r="34" spans="1:1" ht="29.25" customHeight="1" x14ac:dyDescent="0.25">
      <c r="A34" s="74" t="s">
        <v>33</v>
      </c>
    </row>
  </sheetData>
  <phoneticPr fontId="36"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XFA53"/>
  <sheetViews>
    <sheetView tabSelected="1" topLeftCell="D22" zoomScaleNormal="100" workbookViewId="0">
      <selection activeCell="G28" sqref="G28"/>
    </sheetView>
  </sheetViews>
  <sheetFormatPr defaultColWidth="11" defaultRowHeight="15.6" x14ac:dyDescent="0.25"/>
  <cols>
    <col min="1" max="1" width="11" style="36"/>
    <col min="2" max="2" width="24.77734375" style="34" customWidth="1"/>
    <col min="3" max="3" width="17.21875" style="34" customWidth="1"/>
    <col min="4" max="4" width="18" style="34" customWidth="1"/>
    <col min="5" max="5" width="24.109375" style="34" customWidth="1"/>
    <col min="6" max="6" width="13.88671875" style="34" customWidth="1"/>
    <col min="7" max="7" width="11.88671875" style="34" customWidth="1"/>
    <col min="8" max="8" width="9.109375" style="34" customWidth="1"/>
    <col min="9" max="9" width="8.6640625" style="34" customWidth="1"/>
    <col min="10" max="10" width="27.77734375" style="34" customWidth="1"/>
    <col min="11" max="11" width="12.88671875" style="34" customWidth="1"/>
    <col min="12" max="12" width="12.88671875" style="34"/>
    <col min="13" max="16378" width="11" style="34"/>
    <col min="16379" max="16384" width="11" style="36"/>
  </cols>
  <sheetData>
    <row r="1" spans="2:11" s="34" customFormat="1" ht="64.5" customHeight="1" x14ac:dyDescent="0.25">
      <c r="B1" s="118" t="s">
        <v>376</v>
      </c>
      <c r="C1" s="118"/>
      <c r="D1" s="118"/>
      <c r="E1" s="118"/>
      <c r="F1" s="118"/>
      <c r="G1" s="118"/>
      <c r="H1" s="118"/>
      <c r="I1" s="118"/>
      <c r="J1" s="118"/>
    </row>
    <row r="2" spans="2:11" s="34" customFormat="1" ht="30" customHeight="1" x14ac:dyDescent="0.25">
      <c r="B2" s="37" t="s">
        <v>34</v>
      </c>
      <c r="C2" s="119" t="s">
        <v>374</v>
      </c>
      <c r="D2" s="120"/>
      <c r="E2" s="120"/>
      <c r="F2" s="120"/>
      <c r="G2" s="120"/>
      <c r="H2" s="120"/>
      <c r="I2" s="120"/>
      <c r="J2" s="121"/>
    </row>
    <row r="3" spans="2:11" s="34" customFormat="1" ht="26.25" customHeight="1" x14ac:dyDescent="0.25">
      <c r="B3" s="128" t="s">
        <v>35</v>
      </c>
      <c r="C3" s="38"/>
      <c r="D3" s="38" t="s">
        <v>36</v>
      </c>
      <c r="E3" s="39" t="s">
        <v>37</v>
      </c>
      <c r="F3" s="40" t="s">
        <v>38</v>
      </c>
      <c r="G3" s="122" t="s">
        <v>39</v>
      </c>
      <c r="H3" s="123"/>
      <c r="I3" s="42" t="s">
        <v>40</v>
      </c>
      <c r="J3" s="65" t="s">
        <v>41</v>
      </c>
      <c r="K3" s="86"/>
    </row>
    <row r="4" spans="2:11" s="34" customFormat="1" ht="23.25" customHeight="1" x14ac:dyDescent="0.25">
      <c r="B4" s="142"/>
      <c r="C4" s="43" t="s">
        <v>42</v>
      </c>
      <c r="D4" s="44">
        <v>406.72</v>
      </c>
      <c r="E4" s="44">
        <v>456.11</v>
      </c>
      <c r="F4" s="45">
        <v>456.11</v>
      </c>
      <c r="G4" s="124">
        <f>F4/E4</f>
        <v>1</v>
      </c>
      <c r="H4" s="125"/>
      <c r="I4" s="42">
        <v>10</v>
      </c>
      <c r="J4" s="65">
        <v>10</v>
      </c>
      <c r="K4" s="66"/>
    </row>
    <row r="5" spans="2:11" s="34" customFormat="1" ht="23.25" customHeight="1" x14ac:dyDescent="0.25">
      <c r="B5" s="142"/>
      <c r="C5" s="47" t="s">
        <v>43</v>
      </c>
      <c r="D5" s="48">
        <f>D4-D6</f>
        <v>316.72000000000003</v>
      </c>
      <c r="E5" s="48">
        <f>E4-E6</f>
        <v>366.11</v>
      </c>
      <c r="F5" s="49">
        <f>F4-F6</f>
        <v>366.11</v>
      </c>
      <c r="G5" s="126">
        <f t="shared" ref="G5:G6" si="0">F5/E5</f>
        <v>1</v>
      </c>
      <c r="H5" s="127"/>
      <c r="I5" s="46" t="s">
        <v>44</v>
      </c>
      <c r="J5" s="46" t="s">
        <v>44</v>
      </c>
    </row>
    <row r="6" spans="2:11" s="34" customFormat="1" ht="23.25" customHeight="1" x14ac:dyDescent="0.25">
      <c r="B6" s="143"/>
      <c r="C6" s="47" t="s">
        <v>45</v>
      </c>
      <c r="D6" s="48">
        <v>90</v>
      </c>
      <c r="E6" s="48">
        <v>90</v>
      </c>
      <c r="F6" s="49">
        <v>90</v>
      </c>
      <c r="G6" s="126">
        <f t="shared" si="0"/>
        <v>1</v>
      </c>
      <c r="H6" s="127"/>
      <c r="I6" s="46" t="s">
        <v>44</v>
      </c>
      <c r="J6" s="46" t="s">
        <v>44</v>
      </c>
    </row>
    <row r="7" spans="2:11" s="34" customFormat="1" ht="23.25" customHeight="1" x14ac:dyDescent="0.25">
      <c r="B7" s="129" t="s">
        <v>46</v>
      </c>
      <c r="C7" s="128" t="s">
        <v>47</v>
      </c>
      <c r="D7" s="128"/>
      <c r="E7" s="128"/>
      <c r="F7" s="129" t="s">
        <v>48</v>
      </c>
      <c r="G7" s="129"/>
      <c r="H7" s="129"/>
      <c r="I7" s="129"/>
      <c r="J7" s="129"/>
    </row>
    <row r="8" spans="2:11" s="34" customFormat="1" ht="94.2" customHeight="1" x14ac:dyDescent="0.25">
      <c r="B8" s="122"/>
      <c r="C8" s="133" t="s">
        <v>443</v>
      </c>
      <c r="D8" s="133"/>
      <c r="E8" s="133"/>
      <c r="F8" s="131" t="s">
        <v>444</v>
      </c>
      <c r="G8" s="131"/>
      <c r="H8" s="131"/>
      <c r="I8" s="131"/>
      <c r="J8" s="132"/>
    </row>
    <row r="9" spans="2:11" s="34" customFormat="1" ht="142.80000000000001" customHeight="1" x14ac:dyDescent="0.25">
      <c r="B9" s="122"/>
      <c r="C9" s="130" t="s">
        <v>445</v>
      </c>
      <c r="D9" s="131"/>
      <c r="E9" s="132"/>
      <c r="F9" s="134" t="s">
        <v>446</v>
      </c>
      <c r="G9" s="134"/>
      <c r="H9" s="134"/>
      <c r="I9" s="134"/>
      <c r="J9" s="135"/>
    </row>
    <row r="10" spans="2:11" s="34" customFormat="1" ht="142.19999999999999" customHeight="1" x14ac:dyDescent="0.25">
      <c r="B10" s="122"/>
      <c r="C10" s="130" t="s">
        <v>449</v>
      </c>
      <c r="D10" s="131"/>
      <c r="E10" s="132"/>
      <c r="F10" s="134" t="s">
        <v>448</v>
      </c>
      <c r="G10" s="134"/>
      <c r="H10" s="134"/>
      <c r="I10" s="134"/>
      <c r="J10" s="135"/>
    </row>
    <row r="11" spans="2:11" s="34" customFormat="1" ht="201" customHeight="1" x14ac:dyDescent="0.25">
      <c r="B11" s="122"/>
      <c r="C11" s="130" t="s">
        <v>450</v>
      </c>
      <c r="D11" s="131"/>
      <c r="E11" s="132"/>
      <c r="F11" s="131" t="s">
        <v>451</v>
      </c>
      <c r="G11" s="131"/>
      <c r="H11" s="131"/>
      <c r="I11" s="131"/>
      <c r="J11" s="132"/>
    </row>
    <row r="12" spans="2:11" s="34" customFormat="1" ht="69.75" customHeight="1" x14ac:dyDescent="0.25">
      <c r="B12" s="122"/>
      <c r="C12" s="130" t="s">
        <v>437</v>
      </c>
      <c r="D12" s="131"/>
      <c r="E12" s="132"/>
      <c r="F12" s="131" t="s">
        <v>441</v>
      </c>
      <c r="G12" s="131"/>
      <c r="H12" s="131"/>
      <c r="I12" s="131"/>
      <c r="J12" s="132"/>
    </row>
    <row r="13" spans="2:11" s="34" customFormat="1" ht="110.25" customHeight="1" x14ac:dyDescent="0.25">
      <c r="B13" s="122"/>
      <c r="C13" s="130" t="s">
        <v>447</v>
      </c>
      <c r="D13" s="131"/>
      <c r="E13" s="132"/>
      <c r="F13" s="131" t="s">
        <v>442</v>
      </c>
      <c r="G13" s="131"/>
      <c r="H13" s="131"/>
      <c r="I13" s="131"/>
      <c r="J13" s="132"/>
    </row>
    <row r="14" spans="2:11" s="34" customFormat="1" ht="30" customHeight="1" x14ac:dyDescent="0.25">
      <c r="B14" s="144" t="s">
        <v>49</v>
      </c>
      <c r="C14" s="39" t="s">
        <v>50</v>
      </c>
      <c r="D14" s="52" t="s">
        <v>51</v>
      </c>
      <c r="E14" s="40" t="s">
        <v>52</v>
      </c>
      <c r="F14" s="38" t="s">
        <v>53</v>
      </c>
      <c r="G14" s="38" t="s">
        <v>54</v>
      </c>
      <c r="H14" s="38" t="s">
        <v>40</v>
      </c>
      <c r="I14" s="38" t="s">
        <v>41</v>
      </c>
      <c r="J14" s="38" t="s">
        <v>55</v>
      </c>
    </row>
    <row r="15" spans="2:11" s="34" customFormat="1" ht="23.25" customHeight="1" x14ac:dyDescent="0.25">
      <c r="B15" s="144"/>
      <c r="C15" s="145" t="s">
        <v>56</v>
      </c>
      <c r="D15" s="152" t="s">
        <v>57</v>
      </c>
      <c r="E15" s="50" t="s">
        <v>58</v>
      </c>
      <c r="F15" s="54" t="s">
        <v>59</v>
      </c>
      <c r="G15" s="55">
        <v>1</v>
      </c>
      <c r="H15" s="56">
        <v>2</v>
      </c>
      <c r="I15" s="57">
        <v>2</v>
      </c>
      <c r="J15" s="67"/>
    </row>
    <row r="16" spans="2:11" s="34" customFormat="1" ht="56.25" customHeight="1" x14ac:dyDescent="0.25">
      <c r="B16" s="144"/>
      <c r="C16" s="146"/>
      <c r="D16" s="153"/>
      <c r="E16" s="50" t="s">
        <v>60</v>
      </c>
      <c r="F16" s="54" t="s">
        <v>59</v>
      </c>
      <c r="G16" s="55">
        <v>1</v>
      </c>
      <c r="H16" s="56">
        <v>2</v>
      </c>
      <c r="I16" s="57">
        <v>2</v>
      </c>
      <c r="J16" s="85"/>
    </row>
    <row r="17" spans="2:13" s="34" customFormat="1" ht="31.95" customHeight="1" x14ac:dyDescent="0.25">
      <c r="B17" s="144"/>
      <c r="C17" s="146"/>
      <c r="D17" s="153"/>
      <c r="E17" s="50" t="s">
        <v>61</v>
      </c>
      <c r="F17" s="54" t="s">
        <v>62</v>
      </c>
      <c r="G17" s="55">
        <v>1</v>
      </c>
      <c r="H17" s="56">
        <v>2</v>
      </c>
      <c r="I17" s="57">
        <v>2</v>
      </c>
      <c r="J17" s="67"/>
      <c r="K17" s="96"/>
    </row>
    <row r="18" spans="2:13" s="34" customFormat="1" ht="75" customHeight="1" x14ac:dyDescent="0.25">
      <c r="B18" s="144"/>
      <c r="C18" s="146"/>
      <c r="D18" s="154"/>
      <c r="E18" s="50" t="s">
        <v>63</v>
      </c>
      <c r="F18" s="54" t="s">
        <v>64</v>
      </c>
      <c r="G18" s="54" t="s">
        <v>64</v>
      </c>
      <c r="H18" s="56">
        <v>2</v>
      </c>
      <c r="I18" s="57">
        <v>2</v>
      </c>
      <c r="J18" s="104"/>
    </row>
    <row r="19" spans="2:13" s="34" customFormat="1" ht="23.25" customHeight="1" x14ac:dyDescent="0.25">
      <c r="B19" s="144"/>
      <c r="C19" s="146"/>
      <c r="D19" s="155" t="s">
        <v>65</v>
      </c>
      <c r="E19" s="50" t="s">
        <v>66</v>
      </c>
      <c r="F19" s="56" t="s">
        <v>67</v>
      </c>
      <c r="G19" s="54">
        <v>1</v>
      </c>
      <c r="H19" s="56">
        <v>2</v>
      </c>
      <c r="I19" s="58">
        <v>2</v>
      </c>
      <c r="J19" s="43"/>
    </row>
    <row r="20" spans="2:13" s="34" customFormat="1" ht="23.25" customHeight="1" x14ac:dyDescent="0.25">
      <c r="B20" s="144"/>
      <c r="C20" s="146"/>
      <c r="D20" s="154"/>
      <c r="E20" s="50" t="s">
        <v>68</v>
      </c>
      <c r="F20" s="56" t="s">
        <v>69</v>
      </c>
      <c r="G20" s="54">
        <v>1</v>
      </c>
      <c r="H20" s="56">
        <v>2</v>
      </c>
      <c r="I20" s="58">
        <v>2</v>
      </c>
      <c r="J20" s="43"/>
    </row>
    <row r="21" spans="2:13" s="34" customFormat="1" ht="23.25" customHeight="1" x14ac:dyDescent="0.25">
      <c r="B21" s="144"/>
      <c r="C21" s="146"/>
      <c r="D21" s="59" t="s">
        <v>70</v>
      </c>
      <c r="E21" s="50" t="s">
        <v>71</v>
      </c>
      <c r="F21" s="56" t="s">
        <v>69</v>
      </c>
      <c r="G21" s="54">
        <v>1</v>
      </c>
      <c r="H21" s="56">
        <v>2</v>
      </c>
      <c r="I21" s="58">
        <v>2</v>
      </c>
      <c r="J21" s="43"/>
    </row>
    <row r="22" spans="2:13" s="34" customFormat="1" ht="110.4" customHeight="1" x14ac:dyDescent="0.25">
      <c r="B22" s="144"/>
      <c r="C22" s="146"/>
      <c r="D22" s="60" t="s">
        <v>72</v>
      </c>
      <c r="E22" s="50" t="s">
        <v>73</v>
      </c>
      <c r="F22" s="56" t="s">
        <v>69</v>
      </c>
      <c r="G22" s="54">
        <v>0.7</v>
      </c>
      <c r="H22" s="56">
        <v>2</v>
      </c>
      <c r="I22" s="58">
        <v>1.4</v>
      </c>
      <c r="J22" s="68" t="s">
        <v>440</v>
      </c>
    </row>
    <row r="23" spans="2:13" s="34" customFormat="1" ht="23.25" customHeight="1" x14ac:dyDescent="0.25">
      <c r="B23" s="144"/>
      <c r="C23" s="146"/>
      <c r="D23" s="60" t="s">
        <v>74</v>
      </c>
      <c r="E23" s="50" t="s">
        <v>75</v>
      </c>
      <c r="F23" s="54" t="s">
        <v>59</v>
      </c>
      <c r="G23" s="54" t="s">
        <v>59</v>
      </c>
      <c r="H23" s="56">
        <v>2</v>
      </c>
      <c r="I23" s="58">
        <v>2</v>
      </c>
      <c r="J23" s="67"/>
    </row>
    <row r="24" spans="2:13" s="34" customFormat="1" ht="93.6" customHeight="1" x14ac:dyDescent="0.25">
      <c r="B24" s="144"/>
      <c r="C24" s="147"/>
      <c r="D24" s="60" t="s">
        <v>76</v>
      </c>
      <c r="E24" s="50" t="s">
        <v>77</v>
      </c>
      <c r="F24" s="56" t="s">
        <v>67</v>
      </c>
      <c r="G24" s="54">
        <v>0.5</v>
      </c>
      <c r="H24" s="56">
        <v>2</v>
      </c>
      <c r="I24" s="58">
        <v>1</v>
      </c>
      <c r="J24" s="68" t="s">
        <v>436</v>
      </c>
      <c r="M24" s="112"/>
    </row>
    <row r="25" spans="2:13" s="34" customFormat="1" ht="29.25" customHeight="1" x14ac:dyDescent="0.25">
      <c r="B25" s="144"/>
      <c r="C25" s="148" t="s">
        <v>78</v>
      </c>
      <c r="D25" s="152" t="s">
        <v>79</v>
      </c>
      <c r="E25" s="50" t="s">
        <v>466</v>
      </c>
      <c r="F25" s="233" t="s">
        <v>470</v>
      </c>
      <c r="G25" s="94">
        <v>14</v>
      </c>
      <c r="H25" s="56">
        <v>3</v>
      </c>
      <c r="I25" s="51">
        <v>3</v>
      </c>
      <c r="J25" s="43"/>
      <c r="K25" s="96"/>
    </row>
    <row r="26" spans="2:13" s="34" customFormat="1" ht="36" customHeight="1" x14ac:dyDescent="0.25">
      <c r="B26" s="144"/>
      <c r="C26" s="149"/>
      <c r="D26" s="153"/>
      <c r="E26" s="50" t="s">
        <v>472</v>
      </c>
      <c r="F26" s="233" t="s">
        <v>470</v>
      </c>
      <c r="G26" s="94">
        <v>10</v>
      </c>
      <c r="H26" s="56">
        <v>3</v>
      </c>
      <c r="I26" s="51">
        <v>3</v>
      </c>
      <c r="J26" s="43"/>
      <c r="K26" s="96"/>
    </row>
    <row r="27" spans="2:13" s="34" customFormat="1" ht="36" customHeight="1" x14ac:dyDescent="0.25">
      <c r="B27" s="144"/>
      <c r="C27" s="149"/>
      <c r="D27" s="153"/>
      <c r="E27" s="50" t="s">
        <v>467</v>
      </c>
      <c r="F27" s="233" t="s">
        <v>471</v>
      </c>
      <c r="G27" s="94">
        <v>77</v>
      </c>
      <c r="H27" s="56">
        <v>3</v>
      </c>
      <c r="I27" s="117">
        <v>3</v>
      </c>
      <c r="J27" s="43"/>
      <c r="K27" s="96"/>
    </row>
    <row r="28" spans="2:13" s="34" customFormat="1" ht="36" customHeight="1" x14ac:dyDescent="0.25">
      <c r="B28" s="144"/>
      <c r="C28" s="149"/>
      <c r="D28" s="153"/>
      <c r="E28" s="50" t="s">
        <v>469</v>
      </c>
      <c r="F28" s="233" t="s">
        <v>474</v>
      </c>
      <c r="G28" s="94">
        <v>1500</v>
      </c>
      <c r="H28" s="56">
        <v>3</v>
      </c>
      <c r="I28" s="117">
        <v>3</v>
      </c>
      <c r="J28" s="43"/>
      <c r="K28" s="96"/>
    </row>
    <row r="29" spans="2:13" s="34" customFormat="1" ht="33.75" customHeight="1" x14ac:dyDescent="0.25">
      <c r="B29" s="144"/>
      <c r="C29" s="149"/>
      <c r="D29" s="153"/>
      <c r="E29" s="50" t="s">
        <v>468</v>
      </c>
      <c r="F29" s="233" t="s">
        <v>473</v>
      </c>
      <c r="G29" s="94">
        <v>600</v>
      </c>
      <c r="H29" s="56">
        <v>3</v>
      </c>
      <c r="I29" s="51">
        <v>3</v>
      </c>
      <c r="J29" s="43"/>
      <c r="K29" s="96"/>
    </row>
    <row r="30" spans="2:13" s="34" customFormat="1" ht="75.599999999999994" customHeight="1" x14ac:dyDescent="0.25">
      <c r="B30" s="144"/>
      <c r="C30" s="149"/>
      <c r="D30" s="153"/>
      <c r="E30" s="50" t="s">
        <v>410</v>
      </c>
      <c r="F30" s="105" t="s">
        <v>142</v>
      </c>
      <c r="G30" s="106">
        <v>0.85</v>
      </c>
      <c r="H30" s="56">
        <v>4</v>
      </c>
      <c r="I30" s="51">
        <f>4*0.85</f>
        <v>3.4</v>
      </c>
      <c r="J30" s="68" t="s">
        <v>439</v>
      </c>
    </row>
    <row r="31" spans="2:13" s="34" customFormat="1" ht="32.25" customHeight="1" x14ac:dyDescent="0.25">
      <c r="B31" s="144"/>
      <c r="C31" s="149"/>
      <c r="D31" s="153"/>
      <c r="E31" s="50" t="s">
        <v>411</v>
      </c>
      <c r="F31" s="94" t="s">
        <v>142</v>
      </c>
      <c r="G31" s="100">
        <v>1</v>
      </c>
      <c r="H31" s="56">
        <v>4</v>
      </c>
      <c r="I31" s="51">
        <v>4</v>
      </c>
      <c r="J31" s="43"/>
    </row>
    <row r="32" spans="2:13" s="34" customFormat="1" ht="29.4" customHeight="1" x14ac:dyDescent="0.25">
      <c r="B32" s="144"/>
      <c r="C32" s="149"/>
      <c r="D32" s="153"/>
      <c r="E32" s="50" t="s">
        <v>412</v>
      </c>
      <c r="F32" s="94" t="s">
        <v>420</v>
      </c>
      <c r="G32" s="100">
        <v>1</v>
      </c>
      <c r="H32" s="56">
        <v>4</v>
      </c>
      <c r="I32" s="51">
        <v>4</v>
      </c>
      <c r="J32" s="43"/>
    </row>
    <row r="33" spans="2:13" s="34" customFormat="1" ht="23.25" customHeight="1" x14ac:dyDescent="0.25">
      <c r="B33" s="144"/>
      <c r="C33" s="149"/>
      <c r="D33" s="153"/>
      <c r="E33" s="50" t="s">
        <v>413</v>
      </c>
      <c r="F33" s="94" t="s">
        <v>421</v>
      </c>
      <c r="G33" s="100">
        <v>1</v>
      </c>
      <c r="H33" s="56">
        <v>4</v>
      </c>
      <c r="I33" s="51">
        <v>4</v>
      </c>
      <c r="J33" s="43"/>
    </row>
    <row r="34" spans="2:13" s="34" customFormat="1" ht="30" customHeight="1" x14ac:dyDescent="0.25">
      <c r="B34" s="144"/>
      <c r="C34" s="149"/>
      <c r="D34" s="153"/>
      <c r="E34" s="50" t="s">
        <v>414</v>
      </c>
      <c r="F34" s="94" t="s">
        <v>422</v>
      </c>
      <c r="G34" s="100">
        <v>1</v>
      </c>
      <c r="H34" s="56">
        <v>4</v>
      </c>
      <c r="I34" s="51">
        <v>4</v>
      </c>
      <c r="J34" s="43"/>
    </row>
    <row r="35" spans="2:13" s="34" customFormat="1" ht="30" customHeight="1" x14ac:dyDescent="0.25">
      <c r="B35" s="144"/>
      <c r="C35" s="149"/>
      <c r="D35" s="144" t="s">
        <v>83</v>
      </c>
      <c r="E35" s="50" t="s">
        <v>415</v>
      </c>
      <c r="F35" s="61" t="s">
        <v>423</v>
      </c>
      <c r="G35" s="61">
        <v>1</v>
      </c>
      <c r="H35" s="56">
        <v>3</v>
      </c>
      <c r="I35" s="51">
        <v>3</v>
      </c>
      <c r="J35" s="43"/>
    </row>
    <row r="36" spans="2:13" s="34" customFormat="1" ht="33" customHeight="1" x14ac:dyDescent="0.25">
      <c r="B36" s="144"/>
      <c r="C36" s="149"/>
      <c r="D36" s="144"/>
      <c r="E36" s="50" t="s">
        <v>416</v>
      </c>
      <c r="F36" s="61" t="s">
        <v>423</v>
      </c>
      <c r="G36" s="61">
        <v>1</v>
      </c>
      <c r="H36" s="56">
        <v>3</v>
      </c>
      <c r="I36" s="51">
        <v>3</v>
      </c>
      <c r="J36" s="43"/>
    </row>
    <row r="37" spans="2:13" s="34" customFormat="1" ht="33.75" customHeight="1" x14ac:dyDescent="0.25">
      <c r="B37" s="144"/>
      <c r="C37" s="149"/>
      <c r="D37" s="144"/>
      <c r="E37" s="50" t="s">
        <v>417</v>
      </c>
      <c r="F37" s="61" t="s">
        <v>423</v>
      </c>
      <c r="G37" s="61">
        <v>1</v>
      </c>
      <c r="H37" s="56">
        <v>3</v>
      </c>
      <c r="I37" s="51">
        <v>3</v>
      </c>
      <c r="J37" s="43"/>
    </row>
    <row r="38" spans="2:13" s="34" customFormat="1" ht="23.25" customHeight="1" x14ac:dyDescent="0.25">
      <c r="B38" s="144"/>
      <c r="C38" s="149"/>
      <c r="D38" s="152" t="s">
        <v>85</v>
      </c>
      <c r="E38" s="62" t="s">
        <v>86</v>
      </c>
      <c r="F38" s="105">
        <v>2</v>
      </c>
      <c r="G38" s="105">
        <v>2</v>
      </c>
      <c r="H38" s="56">
        <v>3</v>
      </c>
      <c r="I38" s="51">
        <v>3</v>
      </c>
      <c r="J38" s="43"/>
      <c r="K38" s="96"/>
    </row>
    <row r="39" spans="2:13" s="34" customFormat="1" ht="23.25" customHeight="1" x14ac:dyDescent="0.25">
      <c r="B39" s="144"/>
      <c r="C39" s="150"/>
      <c r="D39" s="154"/>
      <c r="E39" s="62" t="s">
        <v>87</v>
      </c>
      <c r="F39" s="56">
        <v>0</v>
      </c>
      <c r="G39" s="56">
        <v>0</v>
      </c>
      <c r="H39" s="56">
        <v>3</v>
      </c>
      <c r="I39" s="51">
        <v>3</v>
      </c>
      <c r="J39" s="43"/>
      <c r="M39" s="112"/>
    </row>
    <row r="40" spans="2:13" s="34" customFormat="1" ht="91.8" customHeight="1" x14ac:dyDescent="0.25">
      <c r="B40" s="144"/>
      <c r="C40" s="151" t="s">
        <v>88</v>
      </c>
      <c r="D40" s="59" t="s">
        <v>89</v>
      </c>
      <c r="E40" s="50" t="s">
        <v>90</v>
      </c>
      <c r="F40" s="56" t="s">
        <v>91</v>
      </c>
      <c r="G40" s="54">
        <v>0.8</v>
      </c>
      <c r="H40" s="63">
        <v>4</v>
      </c>
      <c r="I40" s="63">
        <v>3.2</v>
      </c>
      <c r="J40" s="103" t="s">
        <v>455</v>
      </c>
    </row>
    <row r="41" spans="2:13" s="34" customFormat="1" ht="23.25" customHeight="1" x14ac:dyDescent="0.25">
      <c r="B41" s="144"/>
      <c r="C41" s="146"/>
      <c r="D41" s="60" t="s">
        <v>92</v>
      </c>
      <c r="E41" s="50" t="s">
        <v>93</v>
      </c>
      <c r="F41" s="56" t="s">
        <v>91</v>
      </c>
      <c r="G41" s="54">
        <v>1</v>
      </c>
      <c r="H41" s="63">
        <v>3</v>
      </c>
      <c r="I41" s="63">
        <v>3</v>
      </c>
      <c r="J41" s="43"/>
    </row>
    <row r="42" spans="2:13" s="34" customFormat="1" ht="23.25" customHeight="1" x14ac:dyDescent="0.25">
      <c r="B42" s="144"/>
      <c r="C42" s="146"/>
      <c r="D42" s="53" t="s">
        <v>94</v>
      </c>
      <c r="E42" s="64" t="s">
        <v>95</v>
      </c>
      <c r="F42" s="56" t="s">
        <v>91</v>
      </c>
      <c r="G42" s="54">
        <v>1</v>
      </c>
      <c r="H42" s="63">
        <v>3</v>
      </c>
      <c r="I42" s="63">
        <v>3</v>
      </c>
      <c r="J42" s="43"/>
      <c r="M42" s="112"/>
    </row>
    <row r="43" spans="2:13" s="34" customFormat="1" ht="94.2" customHeight="1" x14ac:dyDescent="0.25">
      <c r="B43" s="144"/>
      <c r="C43" s="136" t="s">
        <v>96</v>
      </c>
      <c r="D43" s="136" t="s">
        <v>97</v>
      </c>
      <c r="E43" s="64" t="s">
        <v>418</v>
      </c>
      <c r="F43" s="56" t="s">
        <v>465</v>
      </c>
      <c r="G43" s="54">
        <v>0.85</v>
      </c>
      <c r="H43" s="63">
        <v>5</v>
      </c>
      <c r="I43" s="63">
        <f>5*0.85</f>
        <v>4.25</v>
      </c>
      <c r="J43" s="101" t="s">
        <v>426</v>
      </c>
      <c r="K43" s="102"/>
    </row>
    <row r="44" spans="2:13" s="34" customFormat="1" ht="85.8" customHeight="1" x14ac:dyDescent="0.25">
      <c r="B44" s="144"/>
      <c r="C44" s="137"/>
      <c r="D44" s="137"/>
      <c r="E44" s="64" t="s">
        <v>419</v>
      </c>
      <c r="F44" s="56" t="s">
        <v>465</v>
      </c>
      <c r="G44" s="54">
        <v>0.85</v>
      </c>
      <c r="H44" s="63">
        <v>5</v>
      </c>
      <c r="I44" s="63">
        <f>5*0.85</f>
        <v>4.25</v>
      </c>
      <c r="J44" s="101" t="s">
        <v>438</v>
      </c>
      <c r="K44" s="102"/>
      <c r="L44" s="102"/>
      <c r="M44" s="112"/>
    </row>
    <row r="45" spans="2:13" s="34" customFormat="1" ht="23.25" customHeight="1" x14ac:dyDescent="0.25">
      <c r="B45" s="129" t="s">
        <v>99</v>
      </c>
      <c r="C45" s="129"/>
      <c r="D45" s="129"/>
      <c r="E45" s="129"/>
      <c r="F45" s="129"/>
      <c r="G45" s="129"/>
      <c r="H45" s="41">
        <f>SUM(H15:H44)+I4</f>
        <v>100</v>
      </c>
      <c r="I45" s="87">
        <f>SUM(I15:I44)+J4</f>
        <v>95.5</v>
      </c>
      <c r="J45" s="43"/>
    </row>
    <row r="46" spans="2:13" s="34" customFormat="1" ht="23.25" customHeight="1" x14ac:dyDescent="0.25">
      <c r="B46" s="138" t="s">
        <v>424</v>
      </c>
      <c r="C46" s="139"/>
      <c r="D46" s="139"/>
      <c r="E46" s="139"/>
      <c r="F46" s="139"/>
      <c r="G46" s="139"/>
      <c r="H46" s="139"/>
      <c r="I46" s="139"/>
      <c r="J46" s="140"/>
    </row>
    <row r="47" spans="2:13" s="35" customFormat="1" ht="45.9" customHeight="1" x14ac:dyDescent="0.25">
      <c r="B47" s="141"/>
      <c r="C47" s="141"/>
      <c r="D47" s="141"/>
      <c r="E47" s="141"/>
      <c r="F47" s="141"/>
      <c r="G47" s="141"/>
      <c r="H47" s="141"/>
      <c r="I47" s="141"/>
      <c r="J47" s="141"/>
    </row>
    <row r="48" spans="2:13" s="35" customFormat="1" ht="42.75" customHeight="1" x14ac:dyDescent="0.25">
      <c r="B48" s="141"/>
      <c r="C48" s="141"/>
      <c r="D48" s="141"/>
      <c r="E48" s="141"/>
      <c r="F48" s="141"/>
      <c r="G48" s="141"/>
      <c r="H48" s="141"/>
      <c r="I48" s="141"/>
      <c r="J48" s="141"/>
    </row>
    <row r="49" spans="16379:16381" s="34" customFormat="1" ht="14.4" x14ac:dyDescent="0.25"/>
    <row r="50" spans="16379:16381" s="34" customFormat="1" ht="14.4" x14ac:dyDescent="0.25"/>
    <row r="51" spans="16379:16381" s="34" customFormat="1" ht="14.4" x14ac:dyDescent="0.25"/>
    <row r="52" spans="16379:16381" s="34" customFormat="1" ht="14.4" x14ac:dyDescent="0.25"/>
    <row r="53" spans="16379:16381" s="34" customFormat="1" x14ac:dyDescent="0.25">
      <c r="XEY53" s="36"/>
      <c r="XEZ53" s="36"/>
      <c r="XFA53" s="36"/>
    </row>
  </sheetData>
  <mergeCells count="37">
    <mergeCell ref="B46:J46"/>
    <mergeCell ref="B47:J47"/>
    <mergeCell ref="B48:J48"/>
    <mergeCell ref="B3:B6"/>
    <mergeCell ref="B7:B13"/>
    <mergeCell ref="B14:B44"/>
    <mergeCell ref="C15:C24"/>
    <mergeCell ref="C25:C39"/>
    <mergeCell ref="C40:C42"/>
    <mergeCell ref="D15:D18"/>
    <mergeCell ref="D19:D20"/>
    <mergeCell ref="D25:D34"/>
    <mergeCell ref="D35:D37"/>
    <mergeCell ref="D38:D39"/>
    <mergeCell ref="C11:E11"/>
    <mergeCell ref="F11:J11"/>
    <mergeCell ref="B45:G45"/>
    <mergeCell ref="C8:E8"/>
    <mergeCell ref="F8:J8"/>
    <mergeCell ref="C9:E9"/>
    <mergeCell ref="F9:J9"/>
    <mergeCell ref="C10:E10"/>
    <mergeCell ref="F10:J10"/>
    <mergeCell ref="C43:C44"/>
    <mergeCell ref="D43:D44"/>
    <mergeCell ref="C12:E12"/>
    <mergeCell ref="F12:J12"/>
    <mergeCell ref="G6:H6"/>
    <mergeCell ref="C7:E7"/>
    <mergeCell ref="F7:J7"/>
    <mergeCell ref="C13:E13"/>
    <mergeCell ref="F13:J13"/>
    <mergeCell ref="B1:J1"/>
    <mergeCell ref="C2:J2"/>
    <mergeCell ref="G3:H3"/>
    <mergeCell ref="G4:H4"/>
    <mergeCell ref="G5:H5"/>
  </mergeCells>
  <phoneticPr fontId="36" type="noConversion"/>
  <pageMargins left="0.75" right="0.75" top="1" bottom="1" header="0.5" footer="0.5"/>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B5" sqref="B5"/>
    </sheetView>
  </sheetViews>
  <sheetFormatPr defaultColWidth="9" defaultRowHeight="14.4" x14ac:dyDescent="0.25"/>
  <cols>
    <col min="1" max="1" width="5.109375" style="5" customWidth="1"/>
    <col min="2" max="2" width="38" customWidth="1"/>
    <col min="3" max="3" width="15" customWidth="1"/>
    <col min="4" max="4" width="12.6640625" customWidth="1"/>
    <col min="5" max="6" width="13.21875" customWidth="1"/>
    <col min="7" max="11" width="12.6640625" customWidth="1"/>
  </cols>
  <sheetData>
    <row r="1" spans="1:11" ht="57" customHeight="1" x14ac:dyDescent="0.25">
      <c r="A1" s="156" t="s">
        <v>100</v>
      </c>
      <c r="B1" s="156"/>
      <c r="C1" s="156"/>
      <c r="D1" s="156"/>
      <c r="E1" s="156"/>
      <c r="F1" s="156"/>
      <c r="G1" s="156"/>
      <c r="H1" s="156"/>
      <c r="I1" s="156"/>
      <c r="J1" s="156"/>
      <c r="K1" s="156"/>
    </row>
    <row r="2" spans="1:11" s="4" customFormat="1" ht="30" customHeight="1" x14ac:dyDescent="0.25">
      <c r="A2" s="158" t="s">
        <v>101</v>
      </c>
      <c r="B2" s="157" t="s">
        <v>102</v>
      </c>
      <c r="C2" s="161" t="s">
        <v>103</v>
      </c>
      <c r="D2" s="157" t="s">
        <v>104</v>
      </c>
      <c r="E2" s="157"/>
      <c r="F2" s="157"/>
      <c r="G2" s="157"/>
      <c r="H2" s="157"/>
      <c r="I2" s="157"/>
      <c r="J2" s="158" t="s">
        <v>105</v>
      </c>
      <c r="K2" s="158" t="s">
        <v>106</v>
      </c>
    </row>
    <row r="3" spans="1:11" s="4" customFormat="1" ht="30" customHeight="1" x14ac:dyDescent="0.25">
      <c r="A3" s="159"/>
      <c r="B3" s="157"/>
      <c r="C3" s="161"/>
      <c r="D3" s="157" t="s">
        <v>37</v>
      </c>
      <c r="E3" s="157"/>
      <c r="F3" s="157"/>
      <c r="G3" s="157"/>
      <c r="H3" s="157" t="s">
        <v>107</v>
      </c>
      <c r="I3" s="157" t="s">
        <v>108</v>
      </c>
      <c r="J3" s="159"/>
      <c r="K3" s="159"/>
    </row>
    <row r="4" spans="1:11" s="4" customFormat="1" ht="30" customHeight="1" x14ac:dyDescent="0.25">
      <c r="A4" s="160"/>
      <c r="B4" s="157"/>
      <c r="C4" s="161"/>
      <c r="D4" s="29" t="s">
        <v>109</v>
      </c>
      <c r="E4" s="28" t="s">
        <v>110</v>
      </c>
      <c r="F4" s="28" t="s">
        <v>111</v>
      </c>
      <c r="G4" s="28" t="s">
        <v>112</v>
      </c>
      <c r="H4" s="157"/>
      <c r="I4" s="161"/>
      <c r="J4" s="160"/>
      <c r="K4" s="159"/>
    </row>
    <row r="5" spans="1:11" ht="52.2" customHeight="1" x14ac:dyDescent="0.25">
      <c r="A5" s="8">
        <v>1</v>
      </c>
      <c r="B5" s="91" t="s">
        <v>456</v>
      </c>
      <c r="C5" s="92" t="s">
        <v>374</v>
      </c>
      <c r="D5" s="31">
        <f>SUM(E5:G5)</f>
        <v>90</v>
      </c>
      <c r="E5" s="31">
        <f>省级部门预算项目支出绩效自评表!E7</f>
        <v>90</v>
      </c>
      <c r="F5" s="31"/>
      <c r="G5" s="3"/>
      <c r="H5" s="31">
        <f>省级部门预算项目支出绩效自评表!H7</f>
        <v>90</v>
      </c>
      <c r="I5" s="33">
        <f>H5/E5</f>
        <v>1</v>
      </c>
      <c r="J5" s="3">
        <f>省级部门预算项目支出绩效自评表!K37</f>
        <v>93.22</v>
      </c>
      <c r="K5" s="3"/>
    </row>
    <row r="6" spans="1:11" ht="30" customHeight="1" x14ac:dyDescent="0.25">
      <c r="A6" s="8"/>
      <c r="B6" s="91"/>
      <c r="C6" s="30"/>
      <c r="D6" s="31"/>
      <c r="E6" s="31"/>
      <c r="F6" s="31"/>
      <c r="G6" s="90"/>
      <c r="H6" s="31"/>
      <c r="I6" s="33"/>
      <c r="J6" s="113"/>
      <c r="K6" s="90"/>
    </row>
    <row r="7" spans="1:11" ht="30" customHeight="1" x14ac:dyDescent="0.25">
      <c r="A7" s="8"/>
      <c r="B7" s="91"/>
      <c r="C7" s="30"/>
      <c r="D7" s="31"/>
      <c r="E7" s="31"/>
      <c r="F7" s="31"/>
      <c r="G7" s="90"/>
      <c r="H7" s="31"/>
      <c r="I7" s="33"/>
      <c r="J7" s="113"/>
      <c r="K7" s="90"/>
    </row>
    <row r="8" spans="1:11" ht="30" customHeight="1" x14ac:dyDescent="0.25">
      <c r="A8" s="8"/>
      <c r="B8" s="3"/>
      <c r="C8" s="3"/>
      <c r="D8" s="3"/>
      <c r="E8" s="3"/>
      <c r="F8" s="3"/>
      <c r="G8" s="3"/>
      <c r="H8" s="3"/>
      <c r="I8" s="3"/>
      <c r="J8" s="113"/>
      <c r="K8" s="3"/>
    </row>
    <row r="9" spans="1:11" ht="30" customHeight="1" x14ac:dyDescent="0.25">
      <c r="A9" s="8"/>
      <c r="B9" s="3"/>
      <c r="C9" s="3"/>
      <c r="D9" s="31"/>
      <c r="E9" s="31"/>
      <c r="F9" s="31"/>
      <c r="G9" s="3"/>
      <c r="H9" s="3"/>
      <c r="I9" s="3"/>
      <c r="J9" s="113"/>
      <c r="K9" s="3"/>
    </row>
    <row r="10" spans="1:11" ht="30" customHeight="1" x14ac:dyDescent="0.25">
      <c r="A10" s="8"/>
      <c r="B10" s="3"/>
      <c r="C10" s="3"/>
      <c r="D10" s="31"/>
      <c r="E10" s="31"/>
      <c r="F10" s="31"/>
      <c r="G10" s="3"/>
      <c r="H10" s="3"/>
      <c r="I10" s="3"/>
      <c r="J10" s="3"/>
      <c r="K10" s="3"/>
    </row>
    <row r="11" spans="1:11" ht="30" customHeight="1" x14ac:dyDescent="0.25">
      <c r="A11" s="8"/>
      <c r="B11" s="107" t="s">
        <v>114</v>
      </c>
      <c r="C11" s="108"/>
      <c r="D11" s="109">
        <f>SUM(D5:D10)</f>
        <v>90</v>
      </c>
      <c r="E11" s="109">
        <f t="shared" ref="E11:H11" si="0">SUM(E5:E10)</f>
        <v>90</v>
      </c>
      <c r="F11" s="109">
        <f t="shared" si="0"/>
        <v>0</v>
      </c>
      <c r="G11" s="109">
        <f t="shared" si="0"/>
        <v>0</v>
      </c>
      <c r="H11" s="109">
        <f t="shared" si="0"/>
        <v>90</v>
      </c>
      <c r="I11" s="110">
        <f>H11/D11</f>
        <v>1</v>
      </c>
      <c r="J11" s="111">
        <f>J5</f>
        <v>93.22</v>
      </c>
      <c r="K11" s="3"/>
    </row>
    <row r="14" spans="1:11" x14ac:dyDescent="0.25">
      <c r="E14" s="32"/>
    </row>
    <row r="15" spans="1:11" x14ac:dyDescent="0.25">
      <c r="E15" s="32"/>
    </row>
  </sheetData>
  <mergeCells count="10">
    <mergeCell ref="A1:K1"/>
    <mergeCell ref="D2:I2"/>
    <mergeCell ref="D3:G3"/>
    <mergeCell ref="A2:A4"/>
    <mergeCell ref="B2:B4"/>
    <mergeCell ref="C2:C4"/>
    <mergeCell ref="H3:H4"/>
    <mergeCell ref="I3:I4"/>
    <mergeCell ref="J2:J4"/>
    <mergeCell ref="K2:K4"/>
  </mergeCells>
  <phoneticPr fontId="36" type="noConversion"/>
  <pageMargins left="0.75" right="0.75" top="1" bottom="1" header="0.5" footer="0.5"/>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41"/>
  <sheetViews>
    <sheetView topLeftCell="A13" workbookViewId="0">
      <selection activeCell="G23" sqref="G23"/>
    </sheetView>
  </sheetViews>
  <sheetFormatPr defaultColWidth="9" defaultRowHeight="14.4" x14ac:dyDescent="0.25"/>
  <cols>
    <col min="1" max="1" width="10.44140625" customWidth="1"/>
    <col min="3" max="3" width="10.109375" customWidth="1"/>
    <col min="7" max="7" width="16" customWidth="1"/>
    <col min="8" max="8" width="12.77734375" customWidth="1"/>
    <col min="10" max="10" width="7.77734375" customWidth="1"/>
    <col min="11" max="12" width="9" style="115"/>
    <col min="14" max="14" width="12.21875" customWidth="1"/>
    <col min="16" max="16" width="7.33203125" customWidth="1"/>
    <col min="17" max="17" width="6.109375" customWidth="1"/>
  </cols>
  <sheetData>
    <row r="1" spans="1:16" ht="25.8" x14ac:dyDescent="0.25">
      <c r="A1" s="163" t="s">
        <v>375</v>
      </c>
      <c r="B1" s="163"/>
      <c r="C1" s="163"/>
      <c r="D1" s="163"/>
      <c r="E1" s="163"/>
      <c r="F1" s="163"/>
      <c r="G1" s="163"/>
      <c r="H1" s="163"/>
      <c r="I1" s="163"/>
      <c r="J1" s="163"/>
      <c r="K1" s="163"/>
      <c r="L1" s="163"/>
      <c r="M1" s="163"/>
      <c r="N1" s="163"/>
    </row>
    <row r="2" spans="1:16" x14ac:dyDescent="0.25">
      <c r="A2" s="164" t="s">
        <v>102</v>
      </c>
      <c r="B2" s="164"/>
      <c r="C2" s="164" t="s">
        <v>425</v>
      </c>
      <c r="D2" s="164"/>
      <c r="E2" s="164"/>
      <c r="F2" s="164"/>
      <c r="G2" s="164"/>
      <c r="H2" s="164"/>
      <c r="I2" s="164"/>
      <c r="J2" s="164"/>
      <c r="K2" s="164"/>
      <c r="L2" s="164"/>
      <c r="M2" s="164"/>
      <c r="N2" s="164"/>
    </row>
    <row r="3" spans="1:16" x14ac:dyDescent="0.25">
      <c r="A3" s="164" t="s">
        <v>103</v>
      </c>
      <c r="B3" s="164"/>
      <c r="C3" s="164" t="s">
        <v>374</v>
      </c>
      <c r="D3" s="164"/>
      <c r="E3" s="164"/>
      <c r="F3" s="164"/>
      <c r="G3" s="164"/>
      <c r="H3" s="164" t="s">
        <v>116</v>
      </c>
      <c r="I3" s="164"/>
      <c r="J3" s="164" t="s">
        <v>374</v>
      </c>
      <c r="K3" s="164"/>
      <c r="L3" s="164"/>
      <c r="M3" s="164"/>
      <c r="N3" s="164"/>
    </row>
    <row r="4" spans="1:16" x14ac:dyDescent="0.25">
      <c r="A4" s="164" t="s">
        <v>104</v>
      </c>
      <c r="B4" s="164"/>
      <c r="C4" s="164"/>
      <c r="D4" s="164"/>
      <c r="E4" s="164" t="s">
        <v>36</v>
      </c>
      <c r="F4" s="164" t="s">
        <v>117</v>
      </c>
      <c r="G4" s="164"/>
      <c r="H4" s="164" t="s">
        <v>118</v>
      </c>
      <c r="I4" s="164"/>
      <c r="J4" s="164" t="s">
        <v>40</v>
      </c>
      <c r="K4" s="164"/>
      <c r="L4" s="164" t="s">
        <v>119</v>
      </c>
      <c r="M4" s="164"/>
      <c r="N4" s="164" t="s">
        <v>41</v>
      </c>
    </row>
    <row r="5" spans="1:16" x14ac:dyDescent="0.25">
      <c r="A5" s="164"/>
      <c r="B5" s="164"/>
      <c r="C5" s="164"/>
      <c r="D5" s="164"/>
      <c r="E5" s="164"/>
      <c r="F5" s="164"/>
      <c r="G5" s="164"/>
      <c r="H5" s="164"/>
      <c r="I5" s="164"/>
      <c r="J5" s="164"/>
      <c r="K5" s="164"/>
      <c r="L5" s="164"/>
      <c r="M5" s="164"/>
      <c r="N5" s="164"/>
    </row>
    <row r="6" spans="1:16" x14ac:dyDescent="0.25">
      <c r="A6" s="164"/>
      <c r="B6" s="164"/>
      <c r="C6" s="165" t="s">
        <v>120</v>
      </c>
      <c r="D6" s="165"/>
      <c r="E6" s="1">
        <v>90</v>
      </c>
      <c r="F6" s="164">
        <v>90</v>
      </c>
      <c r="G6" s="164"/>
      <c r="H6" s="164">
        <v>90</v>
      </c>
      <c r="I6" s="164"/>
      <c r="J6" s="164">
        <v>10</v>
      </c>
      <c r="K6" s="164"/>
      <c r="L6" s="162">
        <f>H6/F6</f>
        <v>1</v>
      </c>
      <c r="M6" s="162"/>
      <c r="N6" s="1">
        <v>10</v>
      </c>
    </row>
    <row r="7" spans="1:16" x14ac:dyDescent="0.25">
      <c r="A7" s="164"/>
      <c r="B7" s="164"/>
      <c r="C7" s="164" t="s">
        <v>121</v>
      </c>
      <c r="D7" s="164"/>
      <c r="E7" s="1">
        <v>90</v>
      </c>
      <c r="F7" s="164">
        <v>90</v>
      </c>
      <c r="G7" s="164"/>
      <c r="H7" s="164">
        <v>90</v>
      </c>
      <c r="I7" s="164"/>
      <c r="J7" s="164" t="s">
        <v>44</v>
      </c>
      <c r="K7" s="164"/>
      <c r="L7" s="162">
        <f>H7/F7</f>
        <v>1</v>
      </c>
      <c r="M7" s="162"/>
      <c r="N7" s="1" t="s">
        <v>44</v>
      </c>
      <c r="P7" s="95"/>
    </row>
    <row r="8" spans="1:16" x14ac:dyDescent="0.25">
      <c r="A8" s="164"/>
      <c r="B8" s="164"/>
      <c r="C8" s="164" t="s">
        <v>122</v>
      </c>
      <c r="D8" s="164"/>
      <c r="E8" s="1"/>
      <c r="F8" s="164"/>
      <c r="G8" s="164"/>
      <c r="H8" s="164"/>
      <c r="I8" s="164"/>
      <c r="J8" s="164" t="s">
        <v>44</v>
      </c>
      <c r="K8" s="164"/>
      <c r="L8" s="162"/>
      <c r="M8" s="162"/>
      <c r="N8" s="1" t="s">
        <v>44</v>
      </c>
      <c r="P8" s="95"/>
    </row>
    <row r="9" spans="1:16" x14ac:dyDescent="0.25">
      <c r="A9" s="164"/>
      <c r="B9" s="164"/>
      <c r="C9" s="164" t="s">
        <v>112</v>
      </c>
      <c r="D9" s="164"/>
      <c r="E9" s="1"/>
      <c r="F9" s="164"/>
      <c r="G9" s="164"/>
      <c r="H9" s="164"/>
      <c r="I9" s="164"/>
      <c r="J9" s="164" t="s">
        <v>44</v>
      </c>
      <c r="K9" s="164"/>
      <c r="L9" s="162"/>
      <c r="M9" s="162"/>
      <c r="N9" s="1" t="s">
        <v>44</v>
      </c>
      <c r="P9" s="95"/>
    </row>
    <row r="10" spans="1:16" x14ac:dyDescent="0.25">
      <c r="A10" s="164" t="s">
        <v>137</v>
      </c>
      <c r="B10" s="164" t="s">
        <v>47</v>
      </c>
      <c r="C10" s="164"/>
      <c r="D10" s="164"/>
      <c r="E10" s="164"/>
      <c r="F10" s="164"/>
      <c r="G10" s="164"/>
      <c r="H10" s="164" t="s">
        <v>123</v>
      </c>
      <c r="I10" s="164"/>
      <c r="J10" s="164"/>
      <c r="K10" s="164"/>
      <c r="L10" s="164"/>
      <c r="M10" s="164"/>
      <c r="N10" s="164"/>
    </row>
    <row r="11" spans="1:16" ht="207.75" customHeight="1" x14ac:dyDescent="0.25">
      <c r="A11" s="164"/>
      <c r="B11" s="166" t="s">
        <v>461</v>
      </c>
      <c r="C11" s="166"/>
      <c r="D11" s="166"/>
      <c r="E11" s="166"/>
      <c r="F11" s="166"/>
      <c r="G11" s="166"/>
      <c r="H11" s="167" t="s">
        <v>463</v>
      </c>
      <c r="I11" s="167"/>
      <c r="J11" s="167"/>
      <c r="K11" s="167"/>
      <c r="L11" s="167"/>
      <c r="M11" s="167"/>
      <c r="N11" s="167"/>
    </row>
    <row r="12" spans="1:16" x14ac:dyDescent="0.25">
      <c r="A12" s="184" t="s">
        <v>124</v>
      </c>
      <c r="B12" s="13" t="s">
        <v>50</v>
      </c>
      <c r="C12" s="13" t="s">
        <v>51</v>
      </c>
      <c r="D12" s="168" t="s">
        <v>52</v>
      </c>
      <c r="E12" s="168"/>
      <c r="F12" s="168"/>
      <c r="G12" s="13" t="s">
        <v>53</v>
      </c>
      <c r="H12" s="13" t="s">
        <v>54</v>
      </c>
      <c r="I12" s="168" t="s">
        <v>40</v>
      </c>
      <c r="J12" s="168"/>
      <c r="K12" s="169" t="s">
        <v>41</v>
      </c>
      <c r="L12" s="169"/>
      <c r="M12" s="168" t="s">
        <v>55</v>
      </c>
      <c r="N12" s="168"/>
    </row>
    <row r="13" spans="1:16" ht="79.5" customHeight="1" x14ac:dyDescent="0.25">
      <c r="A13" s="184"/>
      <c r="B13" s="185" t="s">
        <v>125</v>
      </c>
      <c r="C13" s="185" t="s">
        <v>126</v>
      </c>
      <c r="D13" s="170" t="s">
        <v>377</v>
      </c>
      <c r="E13" s="170"/>
      <c r="F13" s="170"/>
      <c r="G13" s="15" t="s">
        <v>378</v>
      </c>
      <c r="H13" s="84" t="s">
        <v>430</v>
      </c>
      <c r="I13" s="171">
        <v>3.12</v>
      </c>
      <c r="J13" s="171"/>
      <c r="K13" s="172">
        <v>2.29</v>
      </c>
      <c r="L13" s="173"/>
      <c r="M13" s="174" t="s">
        <v>453</v>
      </c>
      <c r="N13" s="174"/>
    </row>
    <row r="14" spans="1:16" ht="62.25" customHeight="1" x14ac:dyDescent="0.25">
      <c r="A14" s="184"/>
      <c r="B14" s="186"/>
      <c r="C14" s="186"/>
      <c r="D14" s="175" t="s">
        <v>386</v>
      </c>
      <c r="E14" s="176"/>
      <c r="F14" s="177"/>
      <c r="G14" s="15" t="s">
        <v>379</v>
      </c>
      <c r="H14" s="84" t="s">
        <v>427</v>
      </c>
      <c r="I14" s="171">
        <v>3.2</v>
      </c>
      <c r="J14" s="171"/>
      <c r="K14" s="172">
        <v>1.6</v>
      </c>
      <c r="L14" s="173"/>
      <c r="M14" s="174" t="s">
        <v>454</v>
      </c>
      <c r="N14" s="174"/>
    </row>
    <row r="15" spans="1:16" ht="72.75" customHeight="1" x14ac:dyDescent="0.25">
      <c r="A15" s="184"/>
      <c r="B15" s="186"/>
      <c r="C15" s="186"/>
      <c r="D15" s="175" t="s">
        <v>387</v>
      </c>
      <c r="E15" s="176"/>
      <c r="F15" s="177"/>
      <c r="G15" s="15" t="s">
        <v>380</v>
      </c>
      <c r="H15" s="84" t="s">
        <v>432</v>
      </c>
      <c r="I15" s="171">
        <v>3.12</v>
      </c>
      <c r="J15" s="171"/>
      <c r="K15" s="172">
        <v>1.35</v>
      </c>
      <c r="L15" s="173"/>
      <c r="M15" s="174" t="s">
        <v>435</v>
      </c>
      <c r="N15" s="174"/>
    </row>
    <row r="16" spans="1:16" ht="21.6" customHeight="1" x14ac:dyDescent="0.25">
      <c r="A16" s="184"/>
      <c r="B16" s="186"/>
      <c r="C16" s="186"/>
      <c r="D16" s="175" t="s">
        <v>388</v>
      </c>
      <c r="E16" s="176"/>
      <c r="F16" s="177"/>
      <c r="G16" s="15" t="s">
        <v>381</v>
      </c>
      <c r="H16" s="13" t="s">
        <v>431</v>
      </c>
      <c r="I16" s="171">
        <v>3.12</v>
      </c>
      <c r="J16" s="171"/>
      <c r="K16" s="172">
        <v>3.12</v>
      </c>
      <c r="L16" s="173"/>
      <c r="M16" s="178"/>
      <c r="N16" s="179"/>
    </row>
    <row r="17" spans="1:18" ht="64.5" customHeight="1" x14ac:dyDescent="0.25">
      <c r="A17" s="184"/>
      <c r="B17" s="186"/>
      <c r="C17" s="186"/>
      <c r="D17" s="175" t="s">
        <v>389</v>
      </c>
      <c r="E17" s="176"/>
      <c r="F17" s="177"/>
      <c r="G17" s="93" t="s">
        <v>382</v>
      </c>
      <c r="H17" s="88" t="s">
        <v>433</v>
      </c>
      <c r="I17" s="171">
        <v>3.12</v>
      </c>
      <c r="J17" s="171"/>
      <c r="K17" s="172">
        <v>2.81</v>
      </c>
      <c r="L17" s="173"/>
      <c r="M17" s="174" t="s">
        <v>452</v>
      </c>
      <c r="N17" s="174"/>
    </row>
    <row r="18" spans="1:18" ht="21.6" customHeight="1" x14ac:dyDescent="0.25">
      <c r="A18" s="184"/>
      <c r="B18" s="186"/>
      <c r="C18" s="186"/>
      <c r="D18" s="175" t="s">
        <v>390</v>
      </c>
      <c r="E18" s="176"/>
      <c r="F18" s="177"/>
      <c r="G18" s="93" t="s">
        <v>383</v>
      </c>
      <c r="H18" s="88" t="s">
        <v>429</v>
      </c>
      <c r="I18" s="171">
        <v>3.12</v>
      </c>
      <c r="J18" s="171"/>
      <c r="K18" s="172">
        <v>3.12</v>
      </c>
      <c r="L18" s="173"/>
      <c r="M18" s="178"/>
      <c r="N18" s="179"/>
    </row>
    <row r="19" spans="1:18" ht="63" customHeight="1" x14ac:dyDescent="0.25">
      <c r="A19" s="184"/>
      <c r="B19" s="186"/>
      <c r="C19" s="186"/>
      <c r="D19" s="175" t="s">
        <v>391</v>
      </c>
      <c r="E19" s="176"/>
      <c r="F19" s="177"/>
      <c r="G19" s="93" t="s">
        <v>384</v>
      </c>
      <c r="H19" s="88" t="s">
        <v>434</v>
      </c>
      <c r="I19" s="171">
        <v>3.12</v>
      </c>
      <c r="J19" s="171"/>
      <c r="K19" s="172">
        <v>2.93</v>
      </c>
      <c r="L19" s="173"/>
      <c r="M19" s="174" t="s">
        <v>452</v>
      </c>
      <c r="N19" s="174"/>
    </row>
    <row r="20" spans="1:18" ht="63.75" customHeight="1" x14ac:dyDescent="0.25">
      <c r="A20" s="184"/>
      <c r="B20" s="186"/>
      <c r="C20" s="186"/>
      <c r="D20" s="175" t="s">
        <v>392</v>
      </c>
      <c r="E20" s="176"/>
      <c r="F20" s="177"/>
      <c r="G20" s="93" t="s">
        <v>385</v>
      </c>
      <c r="H20" s="88" t="s">
        <v>428</v>
      </c>
      <c r="I20" s="171">
        <v>3.12</v>
      </c>
      <c r="J20" s="171"/>
      <c r="K20" s="172">
        <v>2.95</v>
      </c>
      <c r="L20" s="173"/>
      <c r="M20" s="174" t="s">
        <v>452</v>
      </c>
      <c r="N20" s="174"/>
    </row>
    <row r="21" spans="1:18" x14ac:dyDescent="0.25">
      <c r="A21" s="184"/>
      <c r="B21" s="186"/>
      <c r="C21" s="168" t="s">
        <v>127</v>
      </c>
      <c r="D21" s="175" t="s">
        <v>393</v>
      </c>
      <c r="E21" s="176"/>
      <c r="F21" s="177"/>
      <c r="G21" s="15" t="s">
        <v>98</v>
      </c>
      <c r="H21" s="97">
        <v>0.9</v>
      </c>
      <c r="I21" s="171">
        <v>3.12</v>
      </c>
      <c r="J21" s="171"/>
      <c r="K21" s="172">
        <v>3.12</v>
      </c>
      <c r="L21" s="173"/>
      <c r="M21" s="178"/>
      <c r="N21" s="179"/>
    </row>
    <row r="22" spans="1:18" ht="21" customHeight="1" x14ac:dyDescent="0.25">
      <c r="A22" s="184"/>
      <c r="B22" s="186"/>
      <c r="C22" s="168"/>
      <c r="D22" s="175" t="s">
        <v>394</v>
      </c>
      <c r="E22" s="176"/>
      <c r="F22" s="177"/>
      <c r="G22" s="15" t="s">
        <v>59</v>
      </c>
      <c r="H22" s="98">
        <v>1</v>
      </c>
      <c r="I22" s="171">
        <v>3.12</v>
      </c>
      <c r="J22" s="171"/>
      <c r="K22" s="172">
        <v>3.12</v>
      </c>
      <c r="L22" s="173"/>
      <c r="M22" s="178"/>
      <c r="N22" s="179"/>
    </row>
    <row r="23" spans="1:18" x14ac:dyDescent="0.25">
      <c r="A23" s="184"/>
      <c r="B23" s="186"/>
      <c r="C23" s="168"/>
      <c r="D23" s="175" t="s">
        <v>395</v>
      </c>
      <c r="E23" s="176"/>
      <c r="F23" s="177"/>
      <c r="G23" s="15" t="s">
        <v>464</v>
      </c>
      <c r="H23" s="98">
        <v>1</v>
      </c>
      <c r="I23" s="171">
        <v>3.12</v>
      </c>
      <c r="J23" s="171"/>
      <c r="K23" s="172">
        <v>3.12</v>
      </c>
      <c r="L23" s="173"/>
      <c r="M23" s="178"/>
      <c r="N23" s="179"/>
    </row>
    <row r="24" spans="1:18" x14ac:dyDescent="0.25">
      <c r="A24" s="184"/>
      <c r="B24" s="186"/>
      <c r="C24" s="168"/>
      <c r="D24" s="175" t="s">
        <v>396</v>
      </c>
      <c r="E24" s="176"/>
      <c r="F24" s="177"/>
      <c r="G24" s="15" t="s">
        <v>133</v>
      </c>
      <c r="H24" s="98">
        <v>1</v>
      </c>
      <c r="I24" s="171">
        <v>3.12</v>
      </c>
      <c r="J24" s="171"/>
      <c r="K24" s="172">
        <v>3.12</v>
      </c>
      <c r="L24" s="173"/>
      <c r="M24" s="178"/>
      <c r="N24" s="179"/>
    </row>
    <row r="25" spans="1:18" x14ac:dyDescent="0.25">
      <c r="A25" s="184"/>
      <c r="B25" s="186"/>
      <c r="C25" s="186" t="s">
        <v>128</v>
      </c>
      <c r="D25" s="175" t="s">
        <v>397</v>
      </c>
      <c r="E25" s="176"/>
      <c r="F25" s="177"/>
      <c r="G25" s="15" t="s">
        <v>82</v>
      </c>
      <c r="H25" s="15" t="s">
        <v>82</v>
      </c>
      <c r="I25" s="171">
        <v>3.12</v>
      </c>
      <c r="J25" s="171"/>
      <c r="K25" s="172">
        <v>3.12</v>
      </c>
      <c r="L25" s="173"/>
      <c r="M25" s="178"/>
      <c r="N25" s="179"/>
    </row>
    <row r="26" spans="1:18" x14ac:dyDescent="0.25">
      <c r="A26" s="184"/>
      <c r="B26" s="186"/>
      <c r="C26" s="186"/>
      <c r="D26" s="175" t="s">
        <v>398</v>
      </c>
      <c r="E26" s="176"/>
      <c r="F26" s="177"/>
      <c r="G26" s="15" t="s">
        <v>82</v>
      </c>
      <c r="H26" s="15" t="s">
        <v>82</v>
      </c>
      <c r="I26" s="171">
        <v>3.12</v>
      </c>
      <c r="J26" s="171"/>
      <c r="K26" s="172">
        <v>3.12</v>
      </c>
      <c r="L26" s="173"/>
      <c r="M26" s="178"/>
      <c r="N26" s="179"/>
    </row>
    <row r="27" spans="1:18" x14ac:dyDescent="0.25">
      <c r="A27" s="184"/>
      <c r="B27" s="186"/>
      <c r="C27" s="186"/>
      <c r="D27" s="175" t="s">
        <v>399</v>
      </c>
      <c r="E27" s="176"/>
      <c r="F27" s="177"/>
      <c r="G27" s="15" t="s">
        <v>82</v>
      </c>
      <c r="H27" s="15" t="s">
        <v>82</v>
      </c>
      <c r="I27" s="171">
        <v>3.12</v>
      </c>
      <c r="J27" s="171"/>
      <c r="K27" s="172">
        <v>3.12</v>
      </c>
      <c r="L27" s="173"/>
      <c r="M27" s="178"/>
      <c r="N27" s="179"/>
    </row>
    <row r="28" spans="1:18" x14ac:dyDescent="0.25">
      <c r="A28" s="184"/>
      <c r="B28" s="186"/>
      <c r="C28" s="191"/>
      <c r="D28" s="175" t="s">
        <v>400</v>
      </c>
      <c r="E28" s="176"/>
      <c r="F28" s="177"/>
      <c r="G28" s="15" t="s">
        <v>82</v>
      </c>
      <c r="H28" s="15" t="s">
        <v>82</v>
      </c>
      <c r="I28" s="171">
        <v>3.12</v>
      </c>
      <c r="J28" s="171"/>
      <c r="K28" s="172">
        <v>3.12</v>
      </c>
      <c r="L28" s="173"/>
      <c r="M28" s="178"/>
      <c r="N28" s="179"/>
      <c r="R28" s="114"/>
    </row>
    <row r="29" spans="1:18" ht="19.5" customHeight="1" x14ac:dyDescent="0.25">
      <c r="A29" s="184"/>
      <c r="B29" s="168" t="s">
        <v>458</v>
      </c>
      <c r="C29" s="185" t="s">
        <v>139</v>
      </c>
      <c r="D29" s="170" t="s">
        <v>401</v>
      </c>
      <c r="E29" s="170"/>
      <c r="F29" s="170"/>
      <c r="G29" s="93" t="s">
        <v>404</v>
      </c>
      <c r="H29" s="99">
        <v>1</v>
      </c>
      <c r="I29" s="171">
        <v>4.32</v>
      </c>
      <c r="J29" s="171"/>
      <c r="K29" s="172">
        <v>4.32</v>
      </c>
      <c r="L29" s="173"/>
      <c r="M29" s="178"/>
      <c r="N29" s="179"/>
    </row>
    <row r="30" spans="1:18" ht="22.5" customHeight="1" x14ac:dyDescent="0.25">
      <c r="A30" s="184"/>
      <c r="B30" s="168"/>
      <c r="C30" s="191"/>
      <c r="D30" s="170" t="s">
        <v>402</v>
      </c>
      <c r="E30" s="170"/>
      <c r="F30" s="170"/>
      <c r="G30" s="93" t="s">
        <v>405</v>
      </c>
      <c r="H30" s="99">
        <v>1</v>
      </c>
      <c r="I30" s="171">
        <v>4.28</v>
      </c>
      <c r="J30" s="171"/>
      <c r="K30" s="172">
        <v>4.28</v>
      </c>
      <c r="L30" s="173"/>
      <c r="M30" s="178"/>
      <c r="N30" s="179"/>
    </row>
    <row r="31" spans="1:18" ht="17.25" customHeight="1" x14ac:dyDescent="0.25">
      <c r="A31" s="184"/>
      <c r="B31" s="168"/>
      <c r="C31" s="168" t="s">
        <v>130</v>
      </c>
      <c r="D31" s="170" t="s">
        <v>141</v>
      </c>
      <c r="E31" s="170"/>
      <c r="F31" s="170"/>
      <c r="G31" s="93" t="s">
        <v>67</v>
      </c>
      <c r="H31" s="99">
        <v>1</v>
      </c>
      <c r="I31" s="171">
        <v>4.28</v>
      </c>
      <c r="J31" s="171"/>
      <c r="K31" s="172">
        <v>4.28</v>
      </c>
      <c r="L31" s="173"/>
      <c r="M31" s="168"/>
      <c r="N31" s="168"/>
    </row>
    <row r="32" spans="1:18" ht="64.5" customHeight="1" x14ac:dyDescent="0.25">
      <c r="A32" s="184"/>
      <c r="B32" s="168"/>
      <c r="C32" s="168"/>
      <c r="D32" s="170" t="s">
        <v>457</v>
      </c>
      <c r="E32" s="170"/>
      <c r="F32" s="170"/>
      <c r="G32" s="93" t="s">
        <v>406</v>
      </c>
      <c r="H32" s="99">
        <v>0.8</v>
      </c>
      <c r="I32" s="171">
        <v>4.28</v>
      </c>
      <c r="J32" s="171"/>
      <c r="K32" s="172">
        <v>3.42</v>
      </c>
      <c r="L32" s="173"/>
      <c r="M32" s="174" t="s">
        <v>462</v>
      </c>
      <c r="N32" s="174"/>
    </row>
    <row r="33" spans="1:14" ht="17.25" customHeight="1" x14ac:dyDescent="0.25">
      <c r="A33" s="184"/>
      <c r="B33" s="168"/>
      <c r="C33" s="168"/>
      <c r="D33" s="170" t="s">
        <v>403</v>
      </c>
      <c r="E33" s="170"/>
      <c r="F33" s="170"/>
      <c r="G33" s="93" t="s">
        <v>407</v>
      </c>
      <c r="H33" s="99">
        <v>1</v>
      </c>
      <c r="I33" s="171">
        <v>4.28</v>
      </c>
      <c r="J33" s="171"/>
      <c r="K33" s="172">
        <v>4.28</v>
      </c>
      <c r="L33" s="173"/>
      <c r="M33" s="168"/>
      <c r="N33" s="168"/>
    </row>
    <row r="34" spans="1:14" ht="18.75" customHeight="1" x14ac:dyDescent="0.25">
      <c r="A34" s="184"/>
      <c r="B34" s="168"/>
      <c r="C34" s="168"/>
      <c r="D34" s="170" t="s">
        <v>408</v>
      </c>
      <c r="E34" s="170"/>
      <c r="F34" s="170"/>
      <c r="G34" s="93" t="s">
        <v>406</v>
      </c>
      <c r="H34" s="99">
        <v>1</v>
      </c>
      <c r="I34" s="171">
        <v>4.28</v>
      </c>
      <c r="J34" s="171"/>
      <c r="K34" s="172">
        <v>4.28</v>
      </c>
      <c r="L34" s="173"/>
      <c r="M34" s="168"/>
      <c r="N34" s="168"/>
    </row>
    <row r="35" spans="1:14" x14ac:dyDescent="0.25">
      <c r="A35" s="184"/>
      <c r="B35" s="168"/>
      <c r="C35" s="168"/>
      <c r="D35" s="170" t="s">
        <v>409</v>
      </c>
      <c r="E35" s="170"/>
      <c r="F35" s="170"/>
      <c r="G35" s="93" t="s">
        <v>406</v>
      </c>
      <c r="H35" s="99">
        <v>1</v>
      </c>
      <c r="I35" s="171">
        <v>4.28</v>
      </c>
      <c r="J35" s="171"/>
      <c r="K35" s="172">
        <v>4.28</v>
      </c>
      <c r="L35" s="173"/>
      <c r="M35" s="168"/>
      <c r="N35" s="168"/>
    </row>
    <row r="36" spans="1:14" ht="105.75" customHeight="1" x14ac:dyDescent="0.25">
      <c r="A36" s="184"/>
      <c r="B36" s="89" t="s">
        <v>131</v>
      </c>
      <c r="C36" s="89" t="s">
        <v>132</v>
      </c>
      <c r="D36" s="170" t="s">
        <v>459</v>
      </c>
      <c r="E36" s="170"/>
      <c r="F36" s="170"/>
      <c r="G36" s="93" t="s">
        <v>243</v>
      </c>
      <c r="H36" s="99">
        <v>0.85</v>
      </c>
      <c r="I36" s="171">
        <v>10</v>
      </c>
      <c r="J36" s="171"/>
      <c r="K36" s="172">
        <v>8.9499999999999993</v>
      </c>
      <c r="L36" s="173"/>
      <c r="M36" s="187" t="s">
        <v>460</v>
      </c>
      <c r="N36" s="187"/>
    </row>
    <row r="37" spans="1:14" x14ac:dyDescent="0.25">
      <c r="A37" s="188" t="s">
        <v>134</v>
      </c>
      <c r="B37" s="188"/>
      <c r="C37" s="188"/>
      <c r="D37" s="188"/>
      <c r="E37" s="188"/>
      <c r="F37" s="188"/>
      <c r="G37" s="188"/>
      <c r="H37" s="188"/>
      <c r="I37" s="188">
        <f>SUM(I13:J36)+J6</f>
        <v>100</v>
      </c>
      <c r="J37" s="188"/>
      <c r="K37" s="189">
        <f>SUM(K13:L36)+N6</f>
        <v>93.22</v>
      </c>
      <c r="L37" s="189"/>
      <c r="M37" s="190"/>
      <c r="N37" s="190"/>
    </row>
    <row r="38" spans="1:14" x14ac:dyDescent="0.25">
      <c r="A38" s="20" t="s">
        <v>135</v>
      </c>
      <c r="B38" s="180" t="s">
        <v>136</v>
      </c>
      <c r="C38" s="181"/>
      <c r="D38" s="181"/>
      <c r="E38" s="181"/>
      <c r="F38" s="181"/>
      <c r="G38" s="181"/>
      <c r="H38" s="181"/>
      <c r="I38" s="181"/>
      <c r="J38" s="181"/>
      <c r="K38" s="181"/>
      <c r="L38" s="181"/>
      <c r="M38" s="181"/>
      <c r="N38" s="182"/>
    </row>
    <row r="39" spans="1:14" x14ac:dyDescent="0.25">
      <c r="A39" s="183"/>
      <c r="B39" s="183"/>
      <c r="C39" s="183"/>
      <c r="D39" s="183"/>
      <c r="E39" s="183"/>
      <c r="F39" s="183"/>
      <c r="G39" s="183"/>
      <c r="H39" s="183"/>
      <c r="I39" s="183"/>
      <c r="J39" s="183"/>
      <c r="K39" s="183"/>
      <c r="L39" s="183"/>
      <c r="M39" s="183"/>
      <c r="N39" s="183"/>
    </row>
    <row r="40" spans="1:14" ht="12.9" customHeight="1" x14ac:dyDescent="0.25">
      <c r="A40" s="183"/>
      <c r="B40" s="183"/>
      <c r="C40" s="183"/>
      <c r="D40" s="183"/>
      <c r="E40" s="183"/>
      <c r="F40" s="183"/>
      <c r="G40" s="183"/>
      <c r="H40" s="183"/>
      <c r="I40" s="183"/>
      <c r="J40" s="183"/>
      <c r="K40" s="183"/>
      <c r="L40" s="183"/>
      <c r="M40" s="183"/>
      <c r="N40" s="183"/>
    </row>
    <row r="41" spans="1:14" ht="15" customHeight="1" x14ac:dyDescent="0.25">
      <c r="A41" s="183"/>
      <c r="B41" s="183"/>
      <c r="C41" s="183"/>
      <c r="D41" s="183"/>
      <c r="E41" s="183"/>
      <c r="F41" s="183"/>
      <c r="G41" s="183"/>
      <c r="H41" s="183"/>
      <c r="I41" s="183"/>
      <c r="J41" s="183"/>
      <c r="K41" s="183"/>
      <c r="L41" s="183"/>
      <c r="M41" s="183"/>
      <c r="N41" s="183"/>
    </row>
  </sheetData>
  <mergeCells count="156">
    <mergeCell ref="B13:B28"/>
    <mergeCell ref="M19:N19"/>
    <mergeCell ref="I20:J20"/>
    <mergeCell ref="K20:L20"/>
    <mergeCell ref="M20:N20"/>
    <mergeCell ref="C25:C28"/>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4:F24"/>
    <mergeCell ref="I24:J24"/>
    <mergeCell ref="C29:C30"/>
    <mergeCell ref="D32:F32"/>
    <mergeCell ref="D33:F33"/>
    <mergeCell ref="I32:J32"/>
    <mergeCell ref="K32:L32"/>
    <mergeCell ref="M32:N32"/>
    <mergeCell ref="I33:J33"/>
    <mergeCell ref="K33:L33"/>
    <mergeCell ref="M33:N33"/>
    <mergeCell ref="B38:N38"/>
    <mergeCell ref="A39:N39"/>
    <mergeCell ref="A40:N40"/>
    <mergeCell ref="A41:N41"/>
    <mergeCell ref="A10:A11"/>
    <mergeCell ref="A12:A36"/>
    <mergeCell ref="B29:B35"/>
    <mergeCell ref="C13:C20"/>
    <mergeCell ref="C21:C24"/>
    <mergeCell ref="C31:C35"/>
    <mergeCell ref="D36:F36"/>
    <mergeCell ref="I36:J36"/>
    <mergeCell ref="K36:L36"/>
    <mergeCell ref="M36:N36"/>
    <mergeCell ref="A37:H37"/>
    <mergeCell ref="I37:J37"/>
    <mergeCell ref="K37:L37"/>
    <mergeCell ref="M37:N37"/>
    <mergeCell ref="D31:F31"/>
    <mergeCell ref="I31:J31"/>
    <mergeCell ref="K31:L31"/>
    <mergeCell ref="M31:N31"/>
    <mergeCell ref="D34:F34"/>
    <mergeCell ref="I34:J34"/>
    <mergeCell ref="K34:L34"/>
    <mergeCell ref="M34:N34"/>
    <mergeCell ref="D35:F35"/>
    <mergeCell ref="I35:J35"/>
    <mergeCell ref="K35:L35"/>
    <mergeCell ref="M35:N35"/>
    <mergeCell ref="D29:F29"/>
    <mergeCell ref="I29:J29"/>
    <mergeCell ref="K29:L29"/>
    <mergeCell ref="M29:N29"/>
    <mergeCell ref="D30:F30"/>
    <mergeCell ref="I30:J30"/>
    <mergeCell ref="K30:L30"/>
    <mergeCell ref="M30:N30"/>
    <mergeCell ref="K24:L24"/>
    <mergeCell ref="M24:N24"/>
    <mergeCell ref="D21:F21"/>
    <mergeCell ref="I21:J21"/>
    <mergeCell ref="K21:L21"/>
    <mergeCell ref="M21:N21"/>
    <mergeCell ref="D22:F22"/>
    <mergeCell ref="I22:J22"/>
    <mergeCell ref="K22:L22"/>
    <mergeCell ref="M22:N22"/>
    <mergeCell ref="D23:F23"/>
    <mergeCell ref="I23:J23"/>
    <mergeCell ref="K23:L23"/>
    <mergeCell ref="M23:N23"/>
    <mergeCell ref="D15:F15"/>
    <mergeCell ref="I15:J15"/>
    <mergeCell ref="K15:L15"/>
    <mergeCell ref="M15:N15"/>
    <mergeCell ref="D16:F16"/>
    <mergeCell ref="I16:J16"/>
    <mergeCell ref="K16:L16"/>
    <mergeCell ref="M16:N16"/>
    <mergeCell ref="D17:F17"/>
    <mergeCell ref="D18:F18"/>
    <mergeCell ref="D19:F19"/>
    <mergeCell ref="D20:F20"/>
    <mergeCell ref="I17:J17"/>
    <mergeCell ref="K17:L17"/>
    <mergeCell ref="M17:N17"/>
    <mergeCell ref="I18:J18"/>
    <mergeCell ref="K18:L18"/>
    <mergeCell ref="M18:N18"/>
    <mergeCell ref="I19:J19"/>
    <mergeCell ref="K19:L19"/>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36" type="noConversion"/>
  <pageMargins left="0.7" right="0.7" top="0.75" bottom="0.75" header="0.3" footer="0.3"/>
  <pageSetup paperSize="9" scale="9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3"/>
  <sheetViews>
    <sheetView topLeftCell="A7" workbookViewId="0">
      <selection activeCell="A32" sqref="A32:N32"/>
    </sheetView>
  </sheetViews>
  <sheetFormatPr defaultColWidth="9" defaultRowHeight="14.4" x14ac:dyDescent="0.25"/>
  <sheetData>
    <row r="1" spans="1:14" ht="25.8" x14ac:dyDescent="0.25">
      <c r="A1" s="163" t="s">
        <v>115</v>
      </c>
      <c r="B1" s="163"/>
      <c r="C1" s="163"/>
      <c r="D1" s="163"/>
      <c r="E1" s="163"/>
      <c r="F1" s="163"/>
      <c r="G1" s="163"/>
      <c r="H1" s="163"/>
      <c r="I1" s="163"/>
      <c r="J1" s="163"/>
      <c r="K1" s="163"/>
      <c r="L1" s="163"/>
      <c r="M1" s="163"/>
      <c r="N1" s="163"/>
    </row>
    <row r="2" spans="1:14" x14ac:dyDescent="0.25">
      <c r="A2" s="164" t="s">
        <v>102</v>
      </c>
      <c r="B2" s="164"/>
      <c r="C2" s="164" t="s">
        <v>143</v>
      </c>
      <c r="D2" s="164"/>
      <c r="E2" s="164"/>
      <c r="F2" s="164"/>
      <c r="G2" s="164"/>
      <c r="H2" s="164"/>
      <c r="I2" s="164"/>
      <c r="J2" s="164"/>
      <c r="K2" s="164"/>
      <c r="L2" s="164"/>
      <c r="M2" s="164"/>
      <c r="N2" s="164"/>
    </row>
    <row r="3" spans="1:14" x14ac:dyDescent="0.25">
      <c r="A3" s="164" t="s">
        <v>103</v>
      </c>
      <c r="B3" s="164"/>
      <c r="C3" s="164" t="s">
        <v>113</v>
      </c>
      <c r="D3" s="164"/>
      <c r="E3" s="164"/>
      <c r="F3" s="164"/>
      <c r="G3" s="164"/>
      <c r="H3" s="164" t="s">
        <v>116</v>
      </c>
      <c r="I3" s="164"/>
      <c r="J3" s="164" t="s">
        <v>113</v>
      </c>
      <c r="K3" s="164"/>
      <c r="L3" s="164"/>
      <c r="M3" s="164"/>
      <c r="N3" s="164"/>
    </row>
    <row r="4" spans="1:14" x14ac:dyDescent="0.25">
      <c r="A4" s="164" t="s">
        <v>104</v>
      </c>
      <c r="B4" s="164"/>
      <c r="C4" s="164"/>
      <c r="D4" s="164"/>
      <c r="E4" s="164" t="s">
        <v>36</v>
      </c>
      <c r="F4" s="164" t="s">
        <v>117</v>
      </c>
      <c r="G4" s="164"/>
      <c r="H4" s="164" t="s">
        <v>118</v>
      </c>
      <c r="I4" s="164"/>
      <c r="J4" s="164" t="s">
        <v>40</v>
      </c>
      <c r="K4" s="164"/>
      <c r="L4" s="164" t="s">
        <v>119</v>
      </c>
      <c r="M4" s="164"/>
      <c r="N4" s="164" t="s">
        <v>41</v>
      </c>
    </row>
    <row r="5" spans="1:14" x14ac:dyDescent="0.25">
      <c r="A5" s="164"/>
      <c r="B5" s="164"/>
      <c r="C5" s="164"/>
      <c r="D5" s="164"/>
      <c r="E5" s="164"/>
      <c r="F5" s="164"/>
      <c r="G5" s="164"/>
      <c r="H5" s="164"/>
      <c r="I5" s="164"/>
      <c r="J5" s="164"/>
      <c r="K5" s="164"/>
      <c r="L5" s="164"/>
      <c r="M5" s="164"/>
      <c r="N5" s="164"/>
    </row>
    <row r="6" spans="1:14" x14ac:dyDescent="0.25">
      <c r="A6" s="164"/>
      <c r="B6" s="164"/>
      <c r="C6" s="165" t="s">
        <v>120</v>
      </c>
      <c r="D6" s="165"/>
      <c r="E6" s="26">
        <v>1050</v>
      </c>
      <c r="F6" s="192">
        <v>1050</v>
      </c>
      <c r="G6" s="193"/>
      <c r="H6" s="194">
        <v>0</v>
      </c>
      <c r="I6" s="194"/>
      <c r="J6" s="164">
        <v>10</v>
      </c>
      <c r="K6" s="164"/>
      <c r="L6" s="195">
        <f>H6/F6</f>
        <v>0</v>
      </c>
      <c r="M6" s="195"/>
      <c r="N6" s="1">
        <v>0</v>
      </c>
    </row>
    <row r="7" spans="1:14" x14ac:dyDescent="0.25">
      <c r="A7" s="164"/>
      <c r="B7" s="164"/>
      <c r="C7" s="164" t="s">
        <v>121</v>
      </c>
      <c r="D7" s="164"/>
      <c r="E7" s="26">
        <v>1050</v>
      </c>
      <c r="F7" s="192">
        <v>1050</v>
      </c>
      <c r="G7" s="193"/>
      <c r="H7" s="194">
        <v>0</v>
      </c>
      <c r="I7" s="194"/>
      <c r="J7" s="164" t="s">
        <v>44</v>
      </c>
      <c r="K7" s="164"/>
      <c r="L7" s="164"/>
      <c r="M7" s="164"/>
      <c r="N7" s="1" t="s">
        <v>44</v>
      </c>
    </row>
    <row r="8" spans="1:14" x14ac:dyDescent="0.25">
      <c r="A8" s="164"/>
      <c r="B8" s="164"/>
      <c r="C8" s="164" t="s">
        <v>122</v>
      </c>
      <c r="D8" s="164"/>
      <c r="E8" s="1"/>
      <c r="F8" s="164"/>
      <c r="G8" s="164"/>
      <c r="H8" s="164"/>
      <c r="I8" s="164"/>
      <c r="J8" s="164" t="s">
        <v>44</v>
      </c>
      <c r="K8" s="164"/>
      <c r="L8" s="164"/>
      <c r="M8" s="164"/>
      <c r="N8" s="1" t="s">
        <v>44</v>
      </c>
    </row>
    <row r="9" spans="1:14" x14ac:dyDescent="0.25">
      <c r="A9" s="164"/>
      <c r="B9" s="164"/>
      <c r="C9" s="164" t="s">
        <v>112</v>
      </c>
      <c r="D9" s="164"/>
      <c r="E9" s="1"/>
      <c r="F9" s="164"/>
      <c r="G9" s="164"/>
      <c r="H9" s="164"/>
      <c r="I9" s="164"/>
      <c r="J9" s="164" t="s">
        <v>44</v>
      </c>
      <c r="K9" s="164"/>
      <c r="L9" s="164"/>
      <c r="M9" s="164"/>
      <c r="N9" s="1" t="s">
        <v>44</v>
      </c>
    </row>
    <row r="10" spans="1:14" x14ac:dyDescent="0.25">
      <c r="A10" s="164" t="s">
        <v>137</v>
      </c>
      <c r="B10" s="164" t="s">
        <v>47</v>
      </c>
      <c r="C10" s="164"/>
      <c r="D10" s="164"/>
      <c r="E10" s="164"/>
      <c r="F10" s="164"/>
      <c r="G10" s="164"/>
      <c r="H10" s="164" t="s">
        <v>123</v>
      </c>
      <c r="I10" s="164"/>
      <c r="J10" s="164"/>
      <c r="K10" s="164"/>
      <c r="L10" s="164"/>
      <c r="M10" s="164"/>
      <c r="N10" s="164"/>
    </row>
    <row r="11" spans="1:14" ht="201.6" customHeight="1" x14ac:dyDescent="0.25">
      <c r="A11" s="164"/>
      <c r="B11" s="166" t="s">
        <v>144</v>
      </c>
      <c r="C11" s="166"/>
      <c r="D11" s="166"/>
      <c r="E11" s="166"/>
      <c r="F11" s="166"/>
      <c r="G11" s="166"/>
      <c r="H11" s="166" t="s">
        <v>145</v>
      </c>
      <c r="I11" s="166"/>
      <c r="J11" s="166"/>
      <c r="K11" s="166"/>
      <c r="L11" s="166"/>
      <c r="M11" s="166"/>
      <c r="N11" s="166"/>
    </row>
    <row r="12" spans="1:14" x14ac:dyDescent="0.25">
      <c r="A12" s="184" t="s">
        <v>124</v>
      </c>
      <c r="B12" s="13" t="s">
        <v>50</v>
      </c>
      <c r="C12" s="13" t="s">
        <v>51</v>
      </c>
      <c r="D12" s="168" t="s">
        <v>52</v>
      </c>
      <c r="E12" s="168"/>
      <c r="F12" s="168"/>
      <c r="G12" s="13" t="s">
        <v>53</v>
      </c>
      <c r="H12" s="13" t="s">
        <v>54</v>
      </c>
      <c r="I12" s="168" t="s">
        <v>40</v>
      </c>
      <c r="J12" s="168"/>
      <c r="K12" s="168" t="s">
        <v>41</v>
      </c>
      <c r="L12" s="168"/>
      <c r="M12" s="168" t="s">
        <v>55</v>
      </c>
      <c r="N12" s="168"/>
    </row>
    <row r="13" spans="1:14" ht="13.95" customHeight="1" x14ac:dyDescent="0.25">
      <c r="A13" s="184"/>
      <c r="B13" s="168" t="s">
        <v>125</v>
      </c>
      <c r="C13" s="185" t="s">
        <v>126</v>
      </c>
      <c r="D13" s="196" t="s">
        <v>146</v>
      </c>
      <c r="E13" s="197"/>
      <c r="F13" s="198"/>
      <c r="G13" s="17" t="s">
        <v>147</v>
      </c>
      <c r="H13" s="17" t="s">
        <v>147</v>
      </c>
      <c r="I13" s="168">
        <v>5</v>
      </c>
      <c r="J13" s="168"/>
      <c r="K13" s="168">
        <v>5</v>
      </c>
      <c r="L13" s="168"/>
      <c r="M13" s="168"/>
      <c r="N13" s="168"/>
    </row>
    <row r="14" spans="1:14" ht="25.95" customHeight="1" x14ac:dyDescent="0.25">
      <c r="A14" s="184"/>
      <c r="B14" s="168"/>
      <c r="C14" s="186"/>
      <c r="D14" s="196" t="s">
        <v>148</v>
      </c>
      <c r="E14" s="197"/>
      <c r="F14" s="198"/>
      <c r="G14" s="17" t="s">
        <v>149</v>
      </c>
      <c r="H14" s="17" t="s">
        <v>149</v>
      </c>
      <c r="I14" s="168">
        <v>5</v>
      </c>
      <c r="J14" s="168"/>
      <c r="K14" s="168">
        <v>5</v>
      </c>
      <c r="L14" s="168"/>
      <c r="M14" s="168"/>
      <c r="N14" s="168"/>
    </row>
    <row r="15" spans="1:14" ht="25.95" customHeight="1" x14ac:dyDescent="0.25">
      <c r="A15" s="184"/>
      <c r="B15" s="168"/>
      <c r="C15" s="186"/>
      <c r="D15" s="196" t="s">
        <v>150</v>
      </c>
      <c r="E15" s="197"/>
      <c r="F15" s="198"/>
      <c r="G15" s="17" t="s">
        <v>151</v>
      </c>
      <c r="H15" s="17" t="s">
        <v>151</v>
      </c>
      <c r="I15" s="168">
        <v>5</v>
      </c>
      <c r="J15" s="168"/>
      <c r="K15" s="168">
        <v>5</v>
      </c>
      <c r="L15" s="168"/>
      <c r="M15" s="168"/>
      <c r="N15" s="168"/>
    </row>
    <row r="16" spans="1:14" ht="25.95" customHeight="1" x14ac:dyDescent="0.25">
      <c r="A16" s="184"/>
      <c r="B16" s="168"/>
      <c r="C16" s="186"/>
      <c r="D16" s="196" t="s">
        <v>152</v>
      </c>
      <c r="E16" s="197"/>
      <c r="F16" s="198"/>
      <c r="G16" s="17" t="s">
        <v>151</v>
      </c>
      <c r="H16" s="17" t="s">
        <v>151</v>
      </c>
      <c r="I16" s="168">
        <v>5</v>
      </c>
      <c r="J16" s="168"/>
      <c r="K16" s="168">
        <v>5</v>
      </c>
      <c r="L16" s="168"/>
      <c r="M16" s="168"/>
      <c r="N16" s="168"/>
    </row>
    <row r="17" spans="1:22" ht="28.95" customHeight="1" x14ac:dyDescent="0.25">
      <c r="A17" s="184"/>
      <c r="B17" s="168"/>
      <c r="C17" s="191"/>
      <c r="D17" s="196" t="s">
        <v>153</v>
      </c>
      <c r="E17" s="197"/>
      <c r="F17" s="198"/>
      <c r="G17" s="17" t="s">
        <v>154</v>
      </c>
      <c r="H17" s="17" t="s">
        <v>154</v>
      </c>
      <c r="I17" s="168">
        <v>5</v>
      </c>
      <c r="J17" s="168"/>
      <c r="K17" s="168">
        <v>5</v>
      </c>
      <c r="L17" s="168"/>
      <c r="M17" s="168"/>
      <c r="N17" s="168"/>
    </row>
    <row r="18" spans="1:22" ht="38.700000000000003" customHeight="1" x14ac:dyDescent="0.25">
      <c r="A18" s="184"/>
      <c r="B18" s="168"/>
      <c r="C18" s="186" t="s">
        <v>127</v>
      </c>
      <c r="D18" s="196" t="s">
        <v>155</v>
      </c>
      <c r="E18" s="197"/>
      <c r="F18" s="198"/>
      <c r="G18" s="17" t="s">
        <v>69</v>
      </c>
      <c r="H18" s="13" t="s">
        <v>69</v>
      </c>
      <c r="I18" s="168">
        <v>5</v>
      </c>
      <c r="J18" s="168"/>
      <c r="K18" s="168">
        <v>5</v>
      </c>
      <c r="L18" s="168"/>
      <c r="M18" s="168"/>
      <c r="N18" s="168"/>
    </row>
    <row r="19" spans="1:22" ht="62.4" customHeight="1" x14ac:dyDescent="0.25">
      <c r="A19" s="184"/>
      <c r="B19" s="168"/>
      <c r="C19" s="186"/>
      <c r="D19" s="196" t="s">
        <v>156</v>
      </c>
      <c r="E19" s="197"/>
      <c r="F19" s="198"/>
      <c r="G19" s="17" t="s">
        <v>157</v>
      </c>
      <c r="H19" s="13" t="s">
        <v>157</v>
      </c>
      <c r="I19" s="168">
        <v>5</v>
      </c>
      <c r="J19" s="168"/>
      <c r="K19" s="168">
        <v>2</v>
      </c>
      <c r="L19" s="168"/>
      <c r="M19" s="174" t="s">
        <v>158</v>
      </c>
      <c r="N19" s="174"/>
    </row>
    <row r="20" spans="1:22" x14ac:dyDescent="0.25">
      <c r="A20" s="184"/>
      <c r="B20" s="168"/>
      <c r="C20" s="168" t="s">
        <v>128</v>
      </c>
      <c r="D20" s="196" t="s">
        <v>159</v>
      </c>
      <c r="E20" s="197"/>
      <c r="F20" s="198"/>
      <c r="G20" s="17" t="s">
        <v>82</v>
      </c>
      <c r="H20" s="13" t="s">
        <v>82</v>
      </c>
      <c r="I20" s="168">
        <v>5</v>
      </c>
      <c r="J20" s="168"/>
      <c r="K20" s="168">
        <v>5</v>
      </c>
      <c r="L20" s="168"/>
      <c r="M20" s="168"/>
      <c r="N20" s="168"/>
    </row>
    <row r="21" spans="1:22" x14ac:dyDescent="0.25">
      <c r="A21" s="184"/>
      <c r="B21" s="168"/>
      <c r="C21" s="168"/>
      <c r="D21" s="196" t="s">
        <v>160</v>
      </c>
      <c r="E21" s="197"/>
      <c r="F21" s="198"/>
      <c r="G21" s="17" t="s">
        <v>82</v>
      </c>
      <c r="H21" s="13" t="s">
        <v>82</v>
      </c>
      <c r="I21" s="168">
        <v>5</v>
      </c>
      <c r="J21" s="168"/>
      <c r="K21" s="168">
        <v>5</v>
      </c>
      <c r="L21" s="168"/>
      <c r="M21" s="178"/>
      <c r="N21" s="179"/>
    </row>
    <row r="22" spans="1:22" ht="24" x14ac:dyDescent="0.25">
      <c r="A22" s="184"/>
      <c r="B22" s="168"/>
      <c r="C22" s="13" t="s">
        <v>161</v>
      </c>
      <c r="D22" s="196" t="s">
        <v>162</v>
      </c>
      <c r="E22" s="197"/>
      <c r="F22" s="198"/>
      <c r="G22" s="17" t="s">
        <v>163</v>
      </c>
      <c r="H22" s="13" t="s">
        <v>164</v>
      </c>
      <c r="I22" s="168">
        <v>5</v>
      </c>
      <c r="J22" s="168"/>
      <c r="K22" s="168">
        <v>5</v>
      </c>
      <c r="L22" s="168"/>
      <c r="M22" s="168"/>
      <c r="N22" s="168"/>
    </row>
    <row r="23" spans="1:22" ht="24" customHeight="1" x14ac:dyDescent="0.25">
      <c r="A23" s="184"/>
      <c r="B23" s="168" t="s">
        <v>129</v>
      </c>
      <c r="C23" s="185" t="s">
        <v>139</v>
      </c>
      <c r="D23" s="196" t="s">
        <v>165</v>
      </c>
      <c r="E23" s="197"/>
      <c r="F23" s="198"/>
      <c r="G23" s="17" t="s">
        <v>166</v>
      </c>
      <c r="H23" s="13" t="s">
        <v>166</v>
      </c>
      <c r="I23" s="168">
        <v>5</v>
      </c>
      <c r="J23" s="168"/>
      <c r="K23" s="168">
        <v>5</v>
      </c>
      <c r="L23" s="168"/>
      <c r="M23" s="168"/>
      <c r="N23" s="168"/>
    </row>
    <row r="24" spans="1:22" ht="24" customHeight="1" x14ac:dyDescent="0.25">
      <c r="A24" s="184"/>
      <c r="B24" s="168"/>
      <c r="C24" s="191"/>
      <c r="D24" s="199" t="s">
        <v>167</v>
      </c>
      <c r="E24" s="200"/>
      <c r="F24" s="201"/>
      <c r="G24" s="17" t="s">
        <v>168</v>
      </c>
      <c r="H24" s="13" t="s">
        <v>168</v>
      </c>
      <c r="I24" s="168">
        <v>5</v>
      </c>
      <c r="J24" s="168"/>
      <c r="K24" s="168">
        <v>5</v>
      </c>
      <c r="L24" s="168"/>
      <c r="M24" s="178"/>
      <c r="N24" s="179"/>
    </row>
    <row r="25" spans="1:22" ht="24" customHeight="1" x14ac:dyDescent="0.25">
      <c r="A25" s="184"/>
      <c r="B25" s="168"/>
      <c r="C25" s="185" t="s">
        <v>140</v>
      </c>
      <c r="D25" s="196" t="s">
        <v>169</v>
      </c>
      <c r="E25" s="197"/>
      <c r="F25" s="198"/>
      <c r="G25" s="17" t="s">
        <v>168</v>
      </c>
      <c r="H25" s="13" t="s">
        <v>168</v>
      </c>
      <c r="I25" s="168">
        <v>5</v>
      </c>
      <c r="J25" s="168"/>
      <c r="K25" s="168">
        <v>5</v>
      </c>
      <c r="L25" s="168"/>
      <c r="M25" s="168"/>
      <c r="N25" s="168"/>
    </row>
    <row r="26" spans="1:22" ht="24" customHeight="1" x14ac:dyDescent="0.25">
      <c r="A26" s="184"/>
      <c r="B26" s="168"/>
      <c r="C26" s="191"/>
      <c r="D26" s="199" t="s">
        <v>170</v>
      </c>
      <c r="E26" s="200"/>
      <c r="F26" s="201"/>
      <c r="G26" s="17" t="s">
        <v>84</v>
      </c>
      <c r="H26" s="13" t="s">
        <v>84</v>
      </c>
      <c r="I26" s="168">
        <v>5</v>
      </c>
      <c r="J26" s="168"/>
      <c r="K26" s="168">
        <v>5</v>
      </c>
      <c r="L26" s="168"/>
      <c r="M26" s="178"/>
      <c r="N26" s="179"/>
    </row>
    <row r="27" spans="1:22" ht="24" customHeight="1" x14ac:dyDescent="0.25">
      <c r="A27" s="184"/>
      <c r="B27" s="168"/>
      <c r="C27" s="14" t="s">
        <v>130</v>
      </c>
      <c r="D27" s="196" t="s">
        <v>171</v>
      </c>
      <c r="E27" s="197"/>
      <c r="F27" s="198"/>
      <c r="G27" s="15" t="s">
        <v>168</v>
      </c>
      <c r="H27" s="15" t="s">
        <v>168</v>
      </c>
      <c r="I27" s="168">
        <v>10</v>
      </c>
      <c r="J27" s="168"/>
      <c r="K27" s="168">
        <v>10</v>
      </c>
      <c r="L27" s="168"/>
      <c r="M27" s="178"/>
      <c r="N27" s="179"/>
    </row>
    <row r="28" spans="1:22" ht="22.95" customHeight="1" x14ac:dyDescent="0.25">
      <c r="A28" s="184"/>
      <c r="B28" s="14" t="s">
        <v>131</v>
      </c>
      <c r="C28" s="14" t="s">
        <v>132</v>
      </c>
      <c r="D28" s="196" t="s">
        <v>172</v>
      </c>
      <c r="E28" s="197"/>
      <c r="F28" s="198"/>
      <c r="G28" s="17" t="s">
        <v>81</v>
      </c>
      <c r="H28" s="17" t="s">
        <v>81</v>
      </c>
      <c r="I28" s="168">
        <v>10</v>
      </c>
      <c r="J28" s="168"/>
      <c r="K28" s="168">
        <v>10</v>
      </c>
      <c r="L28" s="168"/>
      <c r="M28" s="168"/>
      <c r="N28" s="168"/>
      <c r="V28">
        <v>0</v>
      </c>
    </row>
    <row r="29" spans="1:22" x14ac:dyDescent="0.25">
      <c r="A29" s="202" t="s">
        <v>134</v>
      </c>
      <c r="B29" s="202"/>
      <c r="C29" s="202"/>
      <c r="D29" s="202"/>
      <c r="E29" s="202"/>
      <c r="F29" s="202"/>
      <c r="G29" s="202"/>
      <c r="H29" s="202"/>
      <c r="I29" s="188">
        <f>SUM(I13:J28)+J6</f>
        <v>100</v>
      </c>
      <c r="J29" s="188"/>
      <c r="K29" s="188">
        <f>SUM(K13:L28)+L6</f>
        <v>87</v>
      </c>
      <c r="L29" s="188"/>
      <c r="M29" s="190"/>
      <c r="N29" s="190"/>
    </row>
    <row r="30" spans="1:22" x14ac:dyDescent="0.25">
      <c r="A30" s="20" t="s">
        <v>135</v>
      </c>
      <c r="B30" s="180" t="s">
        <v>136</v>
      </c>
      <c r="C30" s="181"/>
      <c r="D30" s="181"/>
      <c r="E30" s="181"/>
      <c r="F30" s="181"/>
      <c r="G30" s="181"/>
      <c r="H30" s="181"/>
      <c r="I30" s="181"/>
      <c r="J30" s="181"/>
      <c r="K30" s="181"/>
      <c r="L30" s="181"/>
      <c r="M30" s="181"/>
      <c r="N30" s="182"/>
    </row>
    <row r="31" spans="1:22" x14ac:dyDescent="0.25">
      <c r="A31" s="183"/>
      <c r="B31" s="183"/>
      <c r="C31" s="183"/>
      <c r="D31" s="183"/>
      <c r="E31" s="183"/>
      <c r="F31" s="183"/>
      <c r="G31" s="183"/>
      <c r="H31" s="183"/>
      <c r="I31" s="183"/>
      <c r="J31" s="183"/>
      <c r="K31" s="183"/>
      <c r="L31" s="183"/>
      <c r="M31" s="183"/>
      <c r="N31" s="183"/>
    </row>
    <row r="32" spans="1:22" ht="51.9" customHeight="1" x14ac:dyDescent="0.25">
      <c r="A32" s="183"/>
      <c r="B32" s="183"/>
      <c r="C32" s="183"/>
      <c r="D32" s="183"/>
      <c r="E32" s="183"/>
      <c r="F32" s="183"/>
      <c r="G32" s="183"/>
      <c r="H32" s="183"/>
      <c r="I32" s="183"/>
      <c r="J32" s="183"/>
      <c r="K32" s="183"/>
      <c r="L32" s="183"/>
      <c r="M32" s="183"/>
      <c r="N32" s="183"/>
    </row>
    <row r="33" spans="1:14" ht="41.1" customHeight="1" x14ac:dyDescent="0.25">
      <c r="A33" s="183"/>
      <c r="B33" s="183"/>
      <c r="C33" s="183"/>
      <c r="D33" s="183"/>
      <c r="E33" s="183"/>
      <c r="F33" s="183"/>
      <c r="G33" s="183"/>
      <c r="H33" s="183"/>
      <c r="I33" s="183"/>
      <c r="J33" s="183"/>
      <c r="K33" s="183"/>
      <c r="L33" s="183"/>
      <c r="M33" s="183"/>
      <c r="N33" s="183"/>
    </row>
  </sheetData>
  <mergeCells count="124">
    <mergeCell ref="B30:N30"/>
    <mergeCell ref="A31:N31"/>
    <mergeCell ref="A32:N32"/>
    <mergeCell ref="A33:N33"/>
    <mergeCell ref="A10:A11"/>
    <mergeCell ref="A12:A28"/>
    <mergeCell ref="B13:B22"/>
    <mergeCell ref="B23:B27"/>
    <mergeCell ref="C13:C17"/>
    <mergeCell ref="C18:C19"/>
    <mergeCell ref="C20:C21"/>
    <mergeCell ref="C23:C24"/>
    <mergeCell ref="C25:C26"/>
    <mergeCell ref="D27:F27"/>
    <mergeCell ref="I27:J27"/>
    <mergeCell ref="K27:L27"/>
    <mergeCell ref="M27:N27"/>
    <mergeCell ref="D28:F28"/>
    <mergeCell ref="I28:J28"/>
    <mergeCell ref="K28:L28"/>
    <mergeCell ref="M28:N28"/>
    <mergeCell ref="A29:H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F4:G5"/>
    <mergeCell ref="H4:I5"/>
    <mergeCell ref="J4:K5"/>
    <mergeCell ref="L4:M5"/>
    <mergeCell ref="C4:D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3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9"/>
  <sheetViews>
    <sheetView topLeftCell="A7" workbookViewId="0">
      <selection activeCell="K30" sqref="K30:L30"/>
    </sheetView>
  </sheetViews>
  <sheetFormatPr defaultColWidth="9" defaultRowHeight="14.4" x14ac:dyDescent="0.25"/>
  <cols>
    <col min="9" max="9" width="7.44140625" customWidth="1"/>
    <col min="11" max="11" width="8" customWidth="1"/>
  </cols>
  <sheetData>
    <row r="1" spans="1:14" ht="25.8" x14ac:dyDescent="0.25">
      <c r="A1" s="163" t="s">
        <v>115</v>
      </c>
      <c r="B1" s="163"/>
      <c r="C1" s="163"/>
      <c r="D1" s="163"/>
      <c r="E1" s="163"/>
      <c r="F1" s="163"/>
      <c r="G1" s="163"/>
      <c r="H1" s="163"/>
      <c r="I1" s="163"/>
      <c r="J1" s="163"/>
      <c r="K1" s="163"/>
      <c r="L1" s="163"/>
      <c r="M1" s="163"/>
      <c r="N1" s="163"/>
    </row>
    <row r="2" spans="1:14" x14ac:dyDescent="0.25">
      <c r="A2" s="164" t="s">
        <v>102</v>
      </c>
      <c r="B2" s="164"/>
      <c r="C2" s="164" t="s">
        <v>173</v>
      </c>
      <c r="D2" s="164"/>
      <c r="E2" s="164"/>
      <c r="F2" s="164"/>
      <c r="G2" s="164"/>
      <c r="H2" s="164"/>
      <c r="I2" s="164"/>
      <c r="J2" s="164"/>
      <c r="K2" s="164"/>
      <c r="L2" s="164"/>
      <c r="M2" s="164"/>
      <c r="N2" s="164"/>
    </row>
    <row r="3" spans="1:14" x14ac:dyDescent="0.25">
      <c r="A3" s="164" t="s">
        <v>103</v>
      </c>
      <c r="B3" s="164"/>
      <c r="C3" s="164" t="s">
        <v>113</v>
      </c>
      <c r="D3" s="164"/>
      <c r="E3" s="164"/>
      <c r="F3" s="164"/>
      <c r="G3" s="164"/>
      <c r="H3" s="164" t="s">
        <v>116</v>
      </c>
      <c r="I3" s="164"/>
      <c r="J3" s="164" t="s">
        <v>113</v>
      </c>
      <c r="K3" s="164"/>
      <c r="L3" s="164"/>
      <c r="M3" s="164"/>
      <c r="N3" s="164"/>
    </row>
    <row r="4" spans="1:14" x14ac:dyDescent="0.25">
      <c r="A4" s="164" t="s">
        <v>104</v>
      </c>
      <c r="B4" s="164"/>
      <c r="C4" s="164"/>
      <c r="D4" s="164"/>
      <c r="E4" s="164" t="s">
        <v>36</v>
      </c>
      <c r="F4" s="164" t="s">
        <v>117</v>
      </c>
      <c r="G4" s="164"/>
      <c r="H4" s="164" t="s">
        <v>118</v>
      </c>
      <c r="I4" s="164"/>
      <c r="J4" s="164" t="s">
        <v>40</v>
      </c>
      <c r="K4" s="164"/>
      <c r="L4" s="164" t="s">
        <v>119</v>
      </c>
      <c r="M4" s="164"/>
      <c r="N4" s="164" t="s">
        <v>41</v>
      </c>
    </row>
    <row r="5" spans="1:14" x14ac:dyDescent="0.25">
      <c r="A5" s="164"/>
      <c r="B5" s="164"/>
      <c r="C5" s="164"/>
      <c r="D5" s="164"/>
      <c r="E5" s="164"/>
      <c r="F5" s="164"/>
      <c r="G5" s="164"/>
      <c r="H5" s="164"/>
      <c r="I5" s="164"/>
      <c r="J5" s="164"/>
      <c r="K5" s="164"/>
      <c r="L5" s="164"/>
      <c r="M5" s="164"/>
      <c r="N5" s="164"/>
    </row>
    <row r="6" spans="1:14" x14ac:dyDescent="0.25">
      <c r="A6" s="164"/>
      <c r="B6" s="164"/>
      <c r="C6" s="165" t="s">
        <v>120</v>
      </c>
      <c r="D6" s="165"/>
      <c r="E6" s="22">
        <f>E7+E8</f>
        <v>8272.32</v>
      </c>
      <c r="F6" s="203">
        <f t="shared" ref="F6" si="0">F7+F8</f>
        <v>8272.32</v>
      </c>
      <c r="G6" s="204"/>
      <c r="H6" s="205">
        <v>7936.3</v>
      </c>
      <c r="I6" s="205"/>
      <c r="J6" s="164">
        <v>10</v>
      </c>
      <c r="K6" s="164"/>
      <c r="L6" s="162">
        <f>H6/F6</f>
        <v>0.95938019805810226</v>
      </c>
      <c r="M6" s="162"/>
      <c r="N6" s="1">
        <v>9.6</v>
      </c>
    </row>
    <row r="7" spans="1:14" x14ac:dyDescent="0.25">
      <c r="A7" s="164"/>
      <c r="B7" s="164"/>
      <c r="C7" s="164" t="s">
        <v>121</v>
      </c>
      <c r="D7" s="164"/>
      <c r="E7" s="22">
        <v>5885.46</v>
      </c>
      <c r="F7" s="205">
        <v>5885.46</v>
      </c>
      <c r="G7" s="205"/>
      <c r="H7" s="205">
        <f>H6-H8</f>
        <v>5549.4400000000005</v>
      </c>
      <c r="I7" s="205"/>
      <c r="J7" s="164" t="s">
        <v>44</v>
      </c>
      <c r="K7" s="164"/>
      <c r="L7" s="162">
        <f t="shared" ref="L7:L8" si="1">H7/F7</f>
        <v>0.94290675665113699</v>
      </c>
      <c r="M7" s="162"/>
      <c r="N7" s="1" t="s">
        <v>44</v>
      </c>
    </row>
    <row r="8" spans="1:14" x14ac:dyDescent="0.25">
      <c r="A8" s="164"/>
      <c r="B8" s="164"/>
      <c r="C8" s="164" t="s">
        <v>122</v>
      </c>
      <c r="D8" s="164"/>
      <c r="E8" s="22">
        <v>2386.86</v>
      </c>
      <c r="F8" s="205">
        <v>2386.86</v>
      </c>
      <c r="G8" s="205"/>
      <c r="H8" s="205">
        <v>2386.86</v>
      </c>
      <c r="I8" s="205"/>
      <c r="J8" s="164" t="s">
        <v>44</v>
      </c>
      <c r="K8" s="164"/>
      <c r="L8" s="162">
        <f t="shared" si="1"/>
        <v>1</v>
      </c>
      <c r="M8" s="162"/>
      <c r="N8" s="1" t="s">
        <v>44</v>
      </c>
    </row>
    <row r="9" spans="1:14" x14ac:dyDescent="0.25">
      <c r="A9" s="164"/>
      <c r="B9" s="164"/>
      <c r="C9" s="164" t="s">
        <v>112</v>
      </c>
      <c r="D9" s="164"/>
      <c r="E9" s="1"/>
      <c r="F9" s="164"/>
      <c r="G9" s="164"/>
      <c r="H9" s="164"/>
      <c r="I9" s="164"/>
      <c r="J9" s="164" t="s">
        <v>44</v>
      </c>
      <c r="K9" s="164"/>
      <c r="L9" s="164"/>
      <c r="M9" s="164"/>
      <c r="N9" s="1" t="s">
        <v>44</v>
      </c>
    </row>
    <row r="10" spans="1:14" x14ac:dyDescent="0.25">
      <c r="A10" s="164" t="s">
        <v>137</v>
      </c>
      <c r="B10" s="164" t="s">
        <v>47</v>
      </c>
      <c r="C10" s="164"/>
      <c r="D10" s="164"/>
      <c r="E10" s="164"/>
      <c r="F10" s="164"/>
      <c r="G10" s="164"/>
      <c r="H10" s="164" t="s">
        <v>123</v>
      </c>
      <c r="I10" s="164"/>
      <c r="J10" s="164"/>
      <c r="K10" s="164"/>
      <c r="L10" s="164"/>
      <c r="M10" s="164"/>
      <c r="N10" s="164"/>
    </row>
    <row r="11" spans="1:14" x14ac:dyDescent="0.25">
      <c r="A11" s="164"/>
      <c r="B11" s="164"/>
      <c r="C11" s="164"/>
      <c r="D11" s="164"/>
      <c r="E11" s="164"/>
      <c r="F11" s="164"/>
      <c r="G11" s="164"/>
      <c r="H11" s="164"/>
      <c r="I11" s="164"/>
      <c r="J11" s="164"/>
      <c r="K11" s="164"/>
      <c r="L11" s="164"/>
      <c r="M11" s="164"/>
      <c r="N11" s="164"/>
    </row>
    <row r="12" spans="1:14" x14ac:dyDescent="0.25">
      <c r="A12" s="184" t="s">
        <v>124</v>
      </c>
      <c r="B12" s="13" t="s">
        <v>50</v>
      </c>
      <c r="C12" s="13" t="s">
        <v>51</v>
      </c>
      <c r="D12" s="168" t="s">
        <v>52</v>
      </c>
      <c r="E12" s="168"/>
      <c r="F12" s="168"/>
      <c r="G12" s="13" t="s">
        <v>53</v>
      </c>
      <c r="H12" s="13" t="s">
        <v>54</v>
      </c>
      <c r="I12" s="168" t="s">
        <v>40</v>
      </c>
      <c r="J12" s="168"/>
      <c r="K12" s="168" t="s">
        <v>41</v>
      </c>
      <c r="L12" s="168"/>
      <c r="M12" s="168" t="s">
        <v>55</v>
      </c>
      <c r="N12" s="168"/>
    </row>
    <row r="13" spans="1:14" x14ac:dyDescent="0.25">
      <c r="A13" s="184"/>
      <c r="B13" s="168" t="s">
        <v>125</v>
      </c>
      <c r="C13" s="185" t="s">
        <v>126</v>
      </c>
      <c r="D13" s="174" t="s">
        <v>174</v>
      </c>
      <c r="E13" s="174"/>
      <c r="F13" s="174"/>
      <c r="G13" s="13" t="s">
        <v>175</v>
      </c>
      <c r="H13" s="13" t="s">
        <v>175</v>
      </c>
      <c r="I13" s="168">
        <v>2</v>
      </c>
      <c r="J13" s="168"/>
      <c r="K13" s="168">
        <v>2</v>
      </c>
      <c r="L13" s="168"/>
      <c r="M13" s="168"/>
      <c r="N13" s="168"/>
    </row>
    <row r="14" spans="1:14" x14ac:dyDescent="0.25">
      <c r="A14" s="184"/>
      <c r="B14" s="168"/>
      <c r="C14" s="186"/>
      <c r="D14" s="174" t="s">
        <v>176</v>
      </c>
      <c r="E14" s="174"/>
      <c r="F14" s="174"/>
      <c r="G14" s="13" t="s">
        <v>175</v>
      </c>
      <c r="H14" s="13" t="s">
        <v>175</v>
      </c>
      <c r="I14" s="168">
        <v>1</v>
      </c>
      <c r="J14" s="168"/>
      <c r="K14" s="168">
        <v>1</v>
      </c>
      <c r="L14" s="168"/>
      <c r="M14" s="168"/>
      <c r="N14" s="168"/>
    </row>
    <row r="15" spans="1:14" ht="21" customHeight="1" x14ac:dyDescent="0.25">
      <c r="A15" s="184"/>
      <c r="B15" s="168"/>
      <c r="C15" s="186"/>
      <c r="D15" s="206" t="s">
        <v>177</v>
      </c>
      <c r="E15" s="206"/>
      <c r="F15" s="206"/>
      <c r="G15" s="13" t="s">
        <v>178</v>
      </c>
      <c r="H15" s="13" t="s">
        <v>178</v>
      </c>
      <c r="I15" s="168">
        <v>1</v>
      </c>
      <c r="J15" s="168"/>
      <c r="K15" s="168">
        <v>1</v>
      </c>
      <c r="L15" s="168"/>
      <c r="M15" s="168"/>
      <c r="N15" s="168"/>
    </row>
    <row r="16" spans="1:14" ht="21" customHeight="1" x14ac:dyDescent="0.25">
      <c r="A16" s="184"/>
      <c r="B16" s="168"/>
      <c r="C16" s="186"/>
      <c r="D16" s="206" t="s">
        <v>179</v>
      </c>
      <c r="E16" s="206"/>
      <c r="F16" s="206"/>
      <c r="G16" s="13" t="s">
        <v>180</v>
      </c>
      <c r="H16" s="13"/>
      <c r="I16" s="168">
        <v>1</v>
      </c>
      <c r="J16" s="168"/>
      <c r="K16" s="168"/>
      <c r="L16" s="168"/>
      <c r="M16" s="168" t="s">
        <v>181</v>
      </c>
      <c r="N16" s="168"/>
    </row>
    <row r="17" spans="1:15" x14ac:dyDescent="0.25">
      <c r="A17" s="184"/>
      <c r="B17" s="168"/>
      <c r="C17" s="186"/>
      <c r="D17" s="206" t="s">
        <v>182</v>
      </c>
      <c r="E17" s="206"/>
      <c r="F17" s="206"/>
      <c r="G17" s="13" t="s">
        <v>183</v>
      </c>
      <c r="H17" s="13" t="s">
        <v>183</v>
      </c>
      <c r="I17" s="168">
        <v>1</v>
      </c>
      <c r="J17" s="168"/>
      <c r="K17" s="168">
        <v>1</v>
      </c>
      <c r="L17" s="168"/>
      <c r="M17" s="168"/>
      <c r="N17" s="168"/>
    </row>
    <row r="18" spans="1:15" ht="25.2" customHeight="1" x14ac:dyDescent="0.25">
      <c r="A18" s="184"/>
      <c r="B18" s="168"/>
      <c r="C18" s="186"/>
      <c r="D18" s="206" t="s">
        <v>184</v>
      </c>
      <c r="E18" s="206"/>
      <c r="F18" s="206"/>
      <c r="G18" s="13" t="s">
        <v>185</v>
      </c>
      <c r="H18" s="13" t="s">
        <v>183</v>
      </c>
      <c r="I18" s="168">
        <v>1</v>
      </c>
      <c r="J18" s="168"/>
      <c r="K18" s="168">
        <v>1</v>
      </c>
      <c r="L18" s="168"/>
      <c r="M18" s="168"/>
      <c r="N18" s="168"/>
    </row>
    <row r="19" spans="1:15" x14ac:dyDescent="0.25">
      <c r="A19" s="184"/>
      <c r="B19" s="168"/>
      <c r="C19" s="186"/>
      <c r="D19" s="206" t="s">
        <v>186</v>
      </c>
      <c r="E19" s="206"/>
      <c r="F19" s="206"/>
      <c r="G19" s="13" t="s">
        <v>187</v>
      </c>
      <c r="H19" s="13" t="s">
        <v>187</v>
      </c>
      <c r="I19" s="168">
        <v>1</v>
      </c>
      <c r="J19" s="168"/>
      <c r="K19" s="168">
        <v>1</v>
      </c>
      <c r="L19" s="168"/>
      <c r="M19" s="168"/>
      <c r="N19" s="168"/>
    </row>
    <row r="20" spans="1:15" ht="22.95" customHeight="1" x14ac:dyDescent="0.25">
      <c r="A20" s="184"/>
      <c r="B20" s="168"/>
      <c r="C20" s="186"/>
      <c r="D20" s="206" t="s">
        <v>188</v>
      </c>
      <c r="E20" s="206"/>
      <c r="F20" s="206"/>
      <c r="G20" s="13" t="s">
        <v>189</v>
      </c>
      <c r="H20" s="13" t="s">
        <v>190</v>
      </c>
      <c r="I20" s="168">
        <v>1</v>
      </c>
      <c r="J20" s="168"/>
      <c r="K20" s="168">
        <v>0.82</v>
      </c>
      <c r="L20" s="168"/>
      <c r="M20" s="168"/>
      <c r="N20" s="168"/>
    </row>
    <row r="21" spans="1:15" ht="22.95" customHeight="1" x14ac:dyDescent="0.25">
      <c r="A21" s="184"/>
      <c r="B21" s="168"/>
      <c r="C21" s="186"/>
      <c r="D21" s="174" t="s">
        <v>191</v>
      </c>
      <c r="E21" s="174"/>
      <c r="F21" s="174"/>
      <c r="G21" s="13" t="s">
        <v>192</v>
      </c>
      <c r="H21" s="13">
        <v>0</v>
      </c>
      <c r="I21" s="168">
        <v>1</v>
      </c>
      <c r="J21" s="168"/>
      <c r="K21" s="168">
        <v>0</v>
      </c>
      <c r="L21" s="168"/>
      <c r="M21" s="187" t="s">
        <v>193</v>
      </c>
      <c r="N21" s="174"/>
    </row>
    <row r="22" spans="1:15" x14ac:dyDescent="0.25">
      <c r="A22" s="184"/>
      <c r="B22" s="168"/>
      <c r="C22" s="186"/>
      <c r="D22" s="206" t="s">
        <v>194</v>
      </c>
      <c r="E22" s="206"/>
      <c r="F22" s="206"/>
      <c r="G22" s="13" t="s">
        <v>195</v>
      </c>
      <c r="H22" s="13" t="s">
        <v>195</v>
      </c>
      <c r="I22" s="168">
        <v>1</v>
      </c>
      <c r="J22" s="168"/>
      <c r="K22" s="168">
        <v>1</v>
      </c>
      <c r="L22" s="168"/>
      <c r="M22" s="168"/>
      <c r="N22" s="168"/>
      <c r="O22" s="25" t="s">
        <v>196</v>
      </c>
    </row>
    <row r="23" spans="1:15" x14ac:dyDescent="0.25">
      <c r="A23" s="184"/>
      <c r="B23" s="168"/>
      <c r="C23" s="186"/>
      <c r="D23" s="174" t="s">
        <v>197</v>
      </c>
      <c r="E23" s="174"/>
      <c r="F23" s="174"/>
      <c r="G23" s="13" t="s">
        <v>198</v>
      </c>
      <c r="H23" s="13" t="s">
        <v>199</v>
      </c>
      <c r="I23" s="168">
        <v>1</v>
      </c>
      <c r="J23" s="168"/>
      <c r="K23" s="168">
        <v>1</v>
      </c>
      <c r="L23" s="168"/>
      <c r="M23" s="168"/>
      <c r="N23" s="168"/>
    </row>
    <row r="24" spans="1:15" x14ac:dyDescent="0.25">
      <c r="A24" s="184"/>
      <c r="B24" s="168"/>
      <c r="C24" s="186"/>
      <c r="D24" s="174" t="s">
        <v>200</v>
      </c>
      <c r="E24" s="174"/>
      <c r="F24" s="174"/>
      <c r="G24" s="13" t="s">
        <v>201</v>
      </c>
      <c r="H24" s="13" t="s">
        <v>202</v>
      </c>
      <c r="I24" s="168">
        <v>1</v>
      </c>
      <c r="J24" s="168"/>
      <c r="K24" s="168">
        <v>1</v>
      </c>
      <c r="L24" s="168"/>
      <c r="M24" s="168"/>
      <c r="N24" s="168"/>
    </row>
    <row r="25" spans="1:15" ht="33" customHeight="1" x14ac:dyDescent="0.25">
      <c r="A25" s="184"/>
      <c r="B25" s="168"/>
      <c r="C25" s="186"/>
      <c r="D25" s="174" t="s">
        <v>203</v>
      </c>
      <c r="E25" s="174"/>
      <c r="F25" s="174"/>
      <c r="G25" s="13" t="s">
        <v>204</v>
      </c>
      <c r="H25" s="13">
        <v>0</v>
      </c>
      <c r="I25" s="168">
        <v>1</v>
      </c>
      <c r="J25" s="168"/>
      <c r="K25" s="168">
        <v>0</v>
      </c>
      <c r="L25" s="168"/>
      <c r="M25" s="168" t="s">
        <v>205</v>
      </c>
      <c r="N25" s="168"/>
    </row>
    <row r="26" spans="1:15" ht="21.6" x14ac:dyDescent="0.25">
      <c r="A26" s="184"/>
      <c r="B26" s="168"/>
      <c r="C26" s="186"/>
      <c r="D26" s="174" t="s">
        <v>206</v>
      </c>
      <c r="E26" s="174"/>
      <c r="F26" s="174"/>
      <c r="G26" s="13" t="s">
        <v>207</v>
      </c>
      <c r="H26" s="13" t="s">
        <v>207</v>
      </c>
      <c r="I26" s="168">
        <v>1</v>
      </c>
      <c r="J26" s="168"/>
      <c r="K26" s="168">
        <v>1</v>
      </c>
      <c r="L26" s="168"/>
      <c r="M26" s="168"/>
      <c r="N26" s="168"/>
    </row>
    <row r="27" spans="1:15" x14ac:dyDescent="0.25">
      <c r="A27" s="184"/>
      <c r="B27" s="168"/>
      <c r="C27" s="186"/>
      <c r="D27" s="206" t="s">
        <v>208</v>
      </c>
      <c r="E27" s="206"/>
      <c r="F27" s="206"/>
      <c r="G27" s="13" t="s">
        <v>209</v>
      </c>
      <c r="H27" s="13"/>
      <c r="I27" s="168">
        <v>1</v>
      </c>
      <c r="J27" s="168"/>
      <c r="K27" s="168"/>
      <c r="L27" s="168"/>
      <c r="M27" s="168" t="s">
        <v>210</v>
      </c>
      <c r="N27" s="168"/>
    </row>
    <row r="28" spans="1:15" x14ac:dyDescent="0.25">
      <c r="A28" s="184"/>
      <c r="B28" s="168"/>
      <c r="C28" s="186"/>
      <c r="D28" s="174" t="s">
        <v>211</v>
      </c>
      <c r="E28" s="174"/>
      <c r="F28" s="174"/>
      <c r="G28" s="13" t="s">
        <v>80</v>
      </c>
      <c r="H28" s="13" t="s">
        <v>80</v>
      </c>
      <c r="I28" s="168">
        <v>1</v>
      </c>
      <c r="J28" s="168"/>
      <c r="K28" s="168">
        <v>1</v>
      </c>
      <c r="L28" s="168"/>
      <c r="M28" s="168"/>
      <c r="N28" s="168"/>
    </row>
    <row r="29" spans="1:15" x14ac:dyDescent="0.25">
      <c r="A29" s="184"/>
      <c r="B29" s="168"/>
      <c r="C29" s="186"/>
      <c r="D29" s="174" t="s">
        <v>212</v>
      </c>
      <c r="E29" s="174"/>
      <c r="F29" s="174"/>
      <c r="G29" s="13" t="s">
        <v>213</v>
      </c>
      <c r="H29" s="13" t="s">
        <v>213</v>
      </c>
      <c r="I29" s="168">
        <v>1</v>
      </c>
      <c r="J29" s="168"/>
      <c r="K29" s="168">
        <v>1</v>
      </c>
      <c r="L29" s="168"/>
      <c r="M29" s="168"/>
      <c r="N29" s="168"/>
    </row>
    <row r="30" spans="1:15" ht="32.4" customHeight="1" x14ac:dyDescent="0.25">
      <c r="A30" s="184"/>
      <c r="B30" s="168"/>
      <c r="C30" s="186"/>
      <c r="D30" s="207" t="s">
        <v>214</v>
      </c>
      <c r="E30" s="207"/>
      <c r="F30" s="207"/>
      <c r="G30" s="13" t="s">
        <v>215</v>
      </c>
      <c r="H30" s="13" t="s">
        <v>215</v>
      </c>
      <c r="I30" s="168">
        <v>1</v>
      </c>
      <c r="J30" s="168"/>
      <c r="K30" s="168">
        <v>1</v>
      </c>
      <c r="L30" s="168"/>
      <c r="M30" s="168"/>
      <c r="N30" s="168"/>
    </row>
    <row r="31" spans="1:15" ht="21.6" x14ac:dyDescent="0.25">
      <c r="A31" s="184"/>
      <c r="B31" s="168"/>
      <c r="C31" s="186"/>
      <c r="D31" s="174" t="s">
        <v>216</v>
      </c>
      <c r="E31" s="174"/>
      <c r="F31" s="174"/>
      <c r="G31" s="13" t="s">
        <v>217</v>
      </c>
      <c r="H31" s="13" t="s">
        <v>218</v>
      </c>
      <c r="I31" s="168">
        <v>1</v>
      </c>
      <c r="J31" s="168"/>
      <c r="K31" s="168">
        <v>1</v>
      </c>
      <c r="L31" s="168"/>
      <c r="M31" s="168"/>
      <c r="N31" s="168"/>
    </row>
    <row r="32" spans="1:15" ht="21.6" x14ac:dyDescent="0.25">
      <c r="A32" s="184"/>
      <c r="B32" s="168"/>
      <c r="C32" s="186"/>
      <c r="D32" s="174" t="s">
        <v>219</v>
      </c>
      <c r="E32" s="174"/>
      <c r="F32" s="174"/>
      <c r="G32" s="13" t="s">
        <v>220</v>
      </c>
      <c r="H32" s="13" t="s">
        <v>220</v>
      </c>
      <c r="I32" s="168">
        <v>1</v>
      </c>
      <c r="J32" s="168"/>
      <c r="K32" s="168">
        <v>1</v>
      </c>
      <c r="L32" s="168"/>
      <c r="M32" s="168"/>
      <c r="N32" s="168"/>
    </row>
    <row r="33" spans="1:14" ht="25.2" customHeight="1" x14ac:dyDescent="0.25">
      <c r="A33" s="184"/>
      <c r="B33" s="168"/>
      <c r="C33" s="186"/>
      <c r="D33" s="206" t="s">
        <v>221</v>
      </c>
      <c r="E33" s="206"/>
      <c r="F33" s="206"/>
      <c r="G33" s="13" t="s">
        <v>222</v>
      </c>
      <c r="H33" s="13"/>
      <c r="I33" s="168">
        <v>1</v>
      </c>
      <c r="J33" s="168"/>
      <c r="K33" s="168"/>
      <c r="L33" s="168"/>
      <c r="M33" s="168" t="s">
        <v>223</v>
      </c>
      <c r="N33" s="168"/>
    </row>
    <row r="34" spans="1:14" ht="25.2" customHeight="1" x14ac:dyDescent="0.25">
      <c r="A34" s="184"/>
      <c r="B34" s="168"/>
      <c r="C34" s="186"/>
      <c r="D34" s="174" t="s">
        <v>224</v>
      </c>
      <c r="E34" s="174"/>
      <c r="F34" s="174"/>
      <c r="G34" s="13" t="s">
        <v>225</v>
      </c>
      <c r="H34" s="13" t="s">
        <v>225</v>
      </c>
      <c r="I34" s="168">
        <v>1</v>
      </c>
      <c r="J34" s="168"/>
      <c r="K34" s="168">
        <v>1</v>
      </c>
      <c r="L34" s="168"/>
      <c r="M34" s="168"/>
      <c r="N34" s="168"/>
    </row>
    <row r="35" spans="1:14" ht="25.2" customHeight="1" x14ac:dyDescent="0.25">
      <c r="A35" s="184"/>
      <c r="B35" s="168"/>
      <c r="C35" s="186"/>
      <c r="D35" s="174" t="s">
        <v>226</v>
      </c>
      <c r="E35" s="174"/>
      <c r="F35" s="174"/>
      <c r="G35" s="13" t="s">
        <v>227</v>
      </c>
      <c r="H35" s="13" t="s">
        <v>227</v>
      </c>
      <c r="I35" s="168">
        <v>1</v>
      </c>
      <c r="J35" s="168"/>
      <c r="K35" s="168">
        <v>1</v>
      </c>
      <c r="L35" s="168"/>
      <c r="M35" s="168"/>
      <c r="N35" s="168"/>
    </row>
    <row r="36" spans="1:14" ht="25.2" customHeight="1" x14ac:dyDescent="0.25">
      <c r="A36" s="184"/>
      <c r="B36" s="168"/>
      <c r="C36" s="186"/>
      <c r="D36" s="174" t="s">
        <v>228</v>
      </c>
      <c r="E36" s="174"/>
      <c r="F36" s="174"/>
      <c r="G36" s="13" t="s">
        <v>229</v>
      </c>
      <c r="H36" s="13" t="s">
        <v>229</v>
      </c>
      <c r="I36" s="168">
        <v>1</v>
      </c>
      <c r="J36" s="168"/>
      <c r="K36" s="168">
        <v>1</v>
      </c>
      <c r="L36" s="168"/>
      <c r="M36" s="168"/>
      <c r="N36" s="168"/>
    </row>
    <row r="37" spans="1:14" ht="25.2" customHeight="1" x14ac:dyDescent="0.25">
      <c r="A37" s="184"/>
      <c r="B37" s="168"/>
      <c r="C37" s="186"/>
      <c r="D37" s="174" t="s">
        <v>230</v>
      </c>
      <c r="E37" s="174"/>
      <c r="F37" s="174"/>
      <c r="G37" s="13" t="s">
        <v>231</v>
      </c>
      <c r="H37" s="23" t="s">
        <v>232</v>
      </c>
      <c r="I37" s="208">
        <v>1</v>
      </c>
      <c r="J37" s="208"/>
      <c r="K37" s="208">
        <v>1</v>
      </c>
      <c r="L37" s="208"/>
      <c r="M37" s="168"/>
      <c r="N37" s="168"/>
    </row>
    <row r="38" spans="1:14" ht="25.2" customHeight="1" x14ac:dyDescent="0.25">
      <c r="A38" s="184"/>
      <c r="B38" s="168"/>
      <c r="C38" s="191"/>
      <c r="D38" s="174" t="s">
        <v>233</v>
      </c>
      <c r="E38" s="174"/>
      <c r="F38" s="174"/>
      <c r="G38" s="13" t="s">
        <v>234</v>
      </c>
      <c r="H38" s="13" t="s">
        <v>235</v>
      </c>
      <c r="I38" s="168">
        <v>1</v>
      </c>
      <c r="J38" s="168"/>
      <c r="K38" s="168">
        <v>1</v>
      </c>
      <c r="L38" s="168"/>
      <c r="M38" s="168"/>
      <c r="N38" s="168"/>
    </row>
    <row r="39" spans="1:14" ht="33.6" customHeight="1" x14ac:dyDescent="0.25">
      <c r="A39" s="184"/>
      <c r="B39" s="168"/>
      <c r="C39" s="185" t="s">
        <v>127</v>
      </c>
      <c r="D39" s="174" t="s">
        <v>236</v>
      </c>
      <c r="E39" s="174"/>
      <c r="F39" s="174"/>
      <c r="G39" s="13" t="s">
        <v>237</v>
      </c>
      <c r="H39" s="13" t="s">
        <v>237</v>
      </c>
      <c r="I39" s="168">
        <v>1</v>
      </c>
      <c r="J39" s="168"/>
      <c r="K39" s="168">
        <v>1</v>
      </c>
      <c r="L39" s="168"/>
      <c r="M39" s="168"/>
      <c r="N39" s="168"/>
    </row>
    <row r="40" spans="1:14" ht="25.2" customHeight="1" x14ac:dyDescent="0.25">
      <c r="A40" s="184"/>
      <c r="B40" s="168"/>
      <c r="C40" s="186"/>
      <c r="D40" s="174" t="s">
        <v>238</v>
      </c>
      <c r="E40" s="174"/>
      <c r="F40" s="174"/>
      <c r="G40" s="13">
        <f t="shared" ref="G40:H41" si="2">100%</f>
        <v>1</v>
      </c>
      <c r="H40" s="13">
        <f t="shared" si="2"/>
        <v>1</v>
      </c>
      <c r="I40" s="168">
        <v>1</v>
      </c>
      <c r="J40" s="168"/>
      <c r="K40" s="168">
        <v>1</v>
      </c>
      <c r="L40" s="168"/>
      <c r="M40" s="168"/>
      <c r="N40" s="168"/>
    </row>
    <row r="41" spans="1:14" ht="25.2" customHeight="1" x14ac:dyDescent="0.25">
      <c r="A41" s="184"/>
      <c r="B41" s="168"/>
      <c r="C41" s="186"/>
      <c r="D41" s="174" t="s">
        <v>239</v>
      </c>
      <c r="E41" s="174"/>
      <c r="F41" s="174"/>
      <c r="G41" s="13">
        <f t="shared" si="2"/>
        <v>1</v>
      </c>
      <c r="H41" s="13">
        <v>1</v>
      </c>
      <c r="I41" s="168">
        <v>1</v>
      </c>
      <c r="J41" s="168"/>
      <c r="K41" s="168">
        <v>1</v>
      </c>
      <c r="L41" s="168"/>
      <c r="M41" s="168"/>
      <c r="N41" s="168"/>
    </row>
    <row r="42" spans="1:14" ht="25.2" customHeight="1" x14ac:dyDescent="0.25">
      <c r="A42" s="184"/>
      <c r="B42" s="168"/>
      <c r="C42" s="186"/>
      <c r="D42" s="174" t="s">
        <v>240</v>
      </c>
      <c r="E42" s="174"/>
      <c r="F42" s="174"/>
      <c r="G42" s="13" t="s">
        <v>241</v>
      </c>
      <c r="H42" s="13" t="s">
        <v>241</v>
      </c>
      <c r="I42" s="168">
        <v>1</v>
      </c>
      <c r="J42" s="168"/>
      <c r="K42" s="168">
        <v>1</v>
      </c>
      <c r="L42" s="168"/>
      <c r="M42" s="168"/>
      <c r="N42" s="168"/>
    </row>
    <row r="43" spans="1:14" x14ac:dyDescent="0.25">
      <c r="A43" s="184"/>
      <c r="B43" s="168"/>
      <c r="C43" s="186"/>
      <c r="D43" s="174" t="s">
        <v>242</v>
      </c>
      <c r="E43" s="174"/>
      <c r="F43" s="174"/>
      <c r="G43" s="13" t="s">
        <v>243</v>
      </c>
      <c r="H43" s="13" t="s">
        <v>243</v>
      </c>
      <c r="I43" s="168">
        <v>1</v>
      </c>
      <c r="J43" s="168"/>
      <c r="K43" s="168">
        <v>1</v>
      </c>
      <c r="L43" s="168"/>
      <c r="M43" s="168"/>
      <c r="N43" s="168"/>
    </row>
    <row r="44" spans="1:14" x14ac:dyDescent="0.25">
      <c r="A44" s="184"/>
      <c r="B44" s="168"/>
      <c r="C44" s="186"/>
      <c r="D44" s="174" t="s">
        <v>244</v>
      </c>
      <c r="E44" s="174"/>
      <c r="F44" s="174"/>
      <c r="G44" s="13" t="s">
        <v>59</v>
      </c>
      <c r="H44" s="13" t="s">
        <v>59</v>
      </c>
      <c r="I44" s="168">
        <v>1</v>
      </c>
      <c r="J44" s="168"/>
      <c r="K44" s="168">
        <v>1</v>
      </c>
      <c r="L44" s="168"/>
      <c r="M44" s="168"/>
      <c r="N44" s="168"/>
    </row>
    <row r="45" spans="1:14" ht="25.2" customHeight="1" x14ac:dyDescent="0.25">
      <c r="A45" s="184"/>
      <c r="B45" s="168"/>
      <c r="C45" s="186"/>
      <c r="D45" s="174" t="s">
        <v>245</v>
      </c>
      <c r="E45" s="174"/>
      <c r="F45" s="174"/>
      <c r="G45" s="13" t="s">
        <v>59</v>
      </c>
      <c r="H45" s="13" t="s">
        <v>59</v>
      </c>
      <c r="I45" s="168">
        <v>1</v>
      </c>
      <c r="J45" s="168"/>
      <c r="K45" s="168">
        <v>1</v>
      </c>
      <c r="L45" s="168"/>
      <c r="M45" s="168"/>
      <c r="N45" s="168"/>
    </row>
    <row r="46" spans="1:14" ht="25.2" customHeight="1" x14ac:dyDescent="0.25">
      <c r="A46" s="184"/>
      <c r="B46" s="168"/>
      <c r="C46" s="186"/>
      <c r="D46" s="174" t="s">
        <v>246</v>
      </c>
      <c r="E46" s="174"/>
      <c r="F46" s="174"/>
      <c r="G46" s="13" t="s">
        <v>247</v>
      </c>
      <c r="H46" s="13" t="s">
        <v>247</v>
      </c>
      <c r="I46" s="168">
        <v>1</v>
      </c>
      <c r="J46" s="168"/>
      <c r="K46" s="168">
        <v>1</v>
      </c>
      <c r="L46" s="168"/>
      <c r="M46" s="168"/>
      <c r="N46" s="168"/>
    </row>
    <row r="47" spans="1:14" x14ac:dyDescent="0.25">
      <c r="A47" s="184"/>
      <c r="B47" s="168"/>
      <c r="C47" s="186"/>
      <c r="D47" s="174" t="s">
        <v>248</v>
      </c>
      <c r="E47" s="174"/>
      <c r="F47" s="174"/>
      <c r="G47" s="13" t="s">
        <v>249</v>
      </c>
      <c r="H47" s="13" t="s">
        <v>249</v>
      </c>
      <c r="I47" s="168">
        <v>1</v>
      </c>
      <c r="J47" s="168"/>
      <c r="K47" s="168">
        <v>1</v>
      </c>
      <c r="L47" s="168"/>
      <c r="M47" s="168"/>
      <c r="N47" s="168"/>
    </row>
    <row r="48" spans="1:14" ht="25.2" customHeight="1" x14ac:dyDescent="0.25">
      <c r="A48" s="184"/>
      <c r="B48" s="168"/>
      <c r="C48" s="186"/>
      <c r="D48" s="174" t="s">
        <v>250</v>
      </c>
      <c r="E48" s="174"/>
      <c r="F48" s="174"/>
      <c r="G48" s="13" t="s">
        <v>251</v>
      </c>
      <c r="H48" s="13" t="s">
        <v>251</v>
      </c>
      <c r="I48" s="168">
        <v>1</v>
      </c>
      <c r="J48" s="168"/>
      <c r="K48" s="168">
        <v>1</v>
      </c>
      <c r="L48" s="168"/>
      <c r="M48" s="168"/>
      <c r="N48" s="168"/>
    </row>
    <row r="49" spans="1:14" x14ac:dyDescent="0.25">
      <c r="A49" s="184"/>
      <c r="B49" s="168"/>
      <c r="C49" s="186"/>
      <c r="D49" s="174" t="s">
        <v>252</v>
      </c>
      <c r="E49" s="174"/>
      <c r="F49" s="174"/>
      <c r="G49" s="13" t="s">
        <v>253</v>
      </c>
      <c r="H49" s="13" t="s">
        <v>253</v>
      </c>
      <c r="I49" s="168">
        <v>1</v>
      </c>
      <c r="J49" s="168"/>
      <c r="K49" s="168">
        <v>1</v>
      </c>
      <c r="L49" s="168"/>
      <c r="M49" s="168"/>
      <c r="N49" s="168"/>
    </row>
    <row r="50" spans="1:14" x14ac:dyDescent="0.25">
      <c r="A50" s="184"/>
      <c r="B50" s="168"/>
      <c r="C50" s="186"/>
      <c r="D50" s="174" t="s">
        <v>254</v>
      </c>
      <c r="E50" s="174"/>
      <c r="F50" s="174"/>
      <c r="G50" s="13" t="s">
        <v>243</v>
      </c>
      <c r="H50" s="13" t="s">
        <v>243</v>
      </c>
      <c r="I50" s="168">
        <v>1</v>
      </c>
      <c r="J50" s="168"/>
      <c r="K50" s="168">
        <v>1</v>
      </c>
      <c r="L50" s="168"/>
      <c r="M50" s="168"/>
      <c r="N50" s="168"/>
    </row>
    <row r="51" spans="1:14" x14ac:dyDescent="0.25">
      <c r="A51" s="184"/>
      <c r="B51" s="168"/>
      <c r="C51" s="186"/>
      <c r="D51" s="174" t="s">
        <v>255</v>
      </c>
      <c r="E51" s="174"/>
      <c r="F51" s="174"/>
      <c r="G51" s="13" t="s">
        <v>256</v>
      </c>
      <c r="H51" s="13" t="s">
        <v>256</v>
      </c>
      <c r="I51" s="168">
        <v>1</v>
      </c>
      <c r="J51" s="168"/>
      <c r="K51" s="168">
        <v>1</v>
      </c>
      <c r="L51" s="168"/>
      <c r="M51" s="168"/>
      <c r="N51" s="168"/>
    </row>
    <row r="52" spans="1:14" ht="21" customHeight="1" x14ac:dyDescent="0.25">
      <c r="A52" s="184"/>
      <c r="B52" s="168"/>
      <c r="C52" s="186"/>
      <c r="D52" s="174" t="s">
        <v>257</v>
      </c>
      <c r="E52" s="174"/>
      <c r="F52" s="174"/>
      <c r="G52" s="13" t="s">
        <v>258</v>
      </c>
      <c r="H52" s="13" t="s">
        <v>258</v>
      </c>
      <c r="I52" s="168">
        <v>1</v>
      </c>
      <c r="J52" s="168"/>
      <c r="K52" s="168">
        <v>1</v>
      </c>
      <c r="L52" s="168"/>
      <c r="M52" s="168"/>
      <c r="N52" s="168"/>
    </row>
    <row r="53" spans="1:14" x14ac:dyDescent="0.25">
      <c r="A53" s="184"/>
      <c r="B53" s="168"/>
      <c r="C53" s="186"/>
      <c r="D53" s="174" t="s">
        <v>259</v>
      </c>
      <c r="E53" s="174"/>
      <c r="F53" s="174"/>
      <c r="G53" s="13" t="s">
        <v>260</v>
      </c>
      <c r="H53" s="13" t="s">
        <v>260</v>
      </c>
      <c r="I53" s="168">
        <v>1</v>
      </c>
      <c r="J53" s="168"/>
      <c r="K53" s="168">
        <v>1</v>
      </c>
      <c r="L53" s="168"/>
      <c r="M53" s="168"/>
      <c r="N53" s="168"/>
    </row>
    <row r="54" spans="1:14" x14ac:dyDescent="0.25">
      <c r="A54" s="184"/>
      <c r="B54" s="168"/>
      <c r="C54" s="186"/>
      <c r="D54" s="174" t="s">
        <v>261</v>
      </c>
      <c r="E54" s="174"/>
      <c r="F54" s="174"/>
      <c r="G54" s="13" t="s">
        <v>253</v>
      </c>
      <c r="H54" s="13" t="s">
        <v>253</v>
      </c>
      <c r="I54" s="168">
        <v>1</v>
      </c>
      <c r="J54" s="168"/>
      <c r="K54" s="168">
        <v>1</v>
      </c>
      <c r="L54" s="168"/>
      <c r="M54" s="168"/>
      <c r="N54" s="168"/>
    </row>
    <row r="55" spans="1:14" x14ac:dyDescent="0.25">
      <c r="A55" s="184"/>
      <c r="B55" s="168"/>
      <c r="C55" s="186"/>
      <c r="D55" s="206" t="s">
        <v>262</v>
      </c>
      <c r="E55" s="206"/>
      <c r="F55" s="206"/>
      <c r="G55" s="13" t="s">
        <v>138</v>
      </c>
      <c r="H55" s="24">
        <v>0.7</v>
      </c>
      <c r="I55" s="168">
        <v>1</v>
      </c>
      <c r="J55" s="168"/>
      <c r="K55" s="168">
        <v>0.8</v>
      </c>
      <c r="L55" s="168"/>
      <c r="M55" s="174" t="s">
        <v>263</v>
      </c>
      <c r="N55" s="174"/>
    </row>
    <row r="56" spans="1:14" x14ac:dyDescent="0.25">
      <c r="A56" s="184"/>
      <c r="B56" s="168"/>
      <c r="C56" s="186"/>
      <c r="D56" s="174" t="s">
        <v>264</v>
      </c>
      <c r="E56" s="174"/>
      <c r="F56" s="174"/>
      <c r="G56" s="13" t="s">
        <v>265</v>
      </c>
      <c r="H56" s="19">
        <v>0.98939999999999995</v>
      </c>
      <c r="I56" s="168">
        <v>1</v>
      </c>
      <c r="J56" s="168"/>
      <c r="K56" s="168">
        <v>1</v>
      </c>
      <c r="L56" s="168"/>
      <c r="M56" s="168"/>
      <c r="N56" s="168"/>
    </row>
    <row r="57" spans="1:14" x14ac:dyDescent="0.25">
      <c r="A57" s="184"/>
      <c r="B57" s="168"/>
      <c r="C57" s="186"/>
      <c r="D57" s="174" t="s">
        <v>266</v>
      </c>
      <c r="E57" s="174"/>
      <c r="F57" s="174"/>
      <c r="G57" s="13" t="s">
        <v>59</v>
      </c>
      <c r="H57" s="13" t="s">
        <v>59</v>
      </c>
      <c r="I57" s="168">
        <v>1</v>
      </c>
      <c r="J57" s="168"/>
      <c r="K57" s="168">
        <v>1</v>
      </c>
      <c r="L57" s="168"/>
      <c r="M57" s="168"/>
      <c r="N57" s="168"/>
    </row>
    <row r="58" spans="1:14" x14ac:dyDescent="0.25">
      <c r="A58" s="184"/>
      <c r="B58" s="168"/>
      <c r="C58" s="191"/>
      <c r="D58" s="174" t="s">
        <v>267</v>
      </c>
      <c r="E58" s="174"/>
      <c r="F58" s="174"/>
      <c r="G58" s="13" t="s">
        <v>138</v>
      </c>
      <c r="H58" s="13" t="s">
        <v>138</v>
      </c>
      <c r="I58" s="168">
        <v>1</v>
      </c>
      <c r="J58" s="168"/>
      <c r="K58" s="168">
        <v>1</v>
      </c>
      <c r="L58" s="168"/>
      <c r="M58" s="168"/>
      <c r="N58" s="168"/>
    </row>
    <row r="59" spans="1:14" ht="21.6" x14ac:dyDescent="0.25">
      <c r="A59" s="184"/>
      <c r="B59" s="168"/>
      <c r="C59" s="186" t="s">
        <v>128</v>
      </c>
      <c r="D59" s="174" t="s">
        <v>268</v>
      </c>
      <c r="E59" s="174"/>
      <c r="F59" s="174"/>
      <c r="G59" s="13" t="s">
        <v>269</v>
      </c>
      <c r="H59" s="13" t="s">
        <v>269</v>
      </c>
      <c r="I59" s="168">
        <v>1</v>
      </c>
      <c r="J59" s="168"/>
      <c r="K59" s="168">
        <v>1</v>
      </c>
      <c r="L59" s="168"/>
      <c r="M59" s="168"/>
      <c r="N59" s="168"/>
    </row>
    <row r="60" spans="1:14" ht="21.6" x14ac:dyDescent="0.25">
      <c r="A60" s="184"/>
      <c r="B60" s="168"/>
      <c r="C60" s="186"/>
      <c r="D60" s="174" t="s">
        <v>270</v>
      </c>
      <c r="E60" s="174"/>
      <c r="F60" s="174"/>
      <c r="G60" s="13" t="s">
        <v>269</v>
      </c>
      <c r="H60" s="13" t="s">
        <v>269</v>
      </c>
      <c r="I60" s="168">
        <v>1</v>
      </c>
      <c r="J60" s="168"/>
      <c r="K60" s="168">
        <v>1</v>
      </c>
      <c r="L60" s="168"/>
      <c r="M60" s="168"/>
      <c r="N60" s="168"/>
    </row>
    <row r="61" spans="1:14" x14ac:dyDescent="0.25">
      <c r="A61" s="184"/>
      <c r="B61" s="168"/>
      <c r="C61" s="13" t="s">
        <v>161</v>
      </c>
      <c r="D61" s="174" t="s">
        <v>271</v>
      </c>
      <c r="E61" s="174"/>
      <c r="F61" s="174"/>
      <c r="G61" s="13" t="s">
        <v>272</v>
      </c>
      <c r="H61" s="13" t="s">
        <v>272</v>
      </c>
      <c r="I61" s="168">
        <v>1</v>
      </c>
      <c r="J61" s="168"/>
      <c r="K61" s="168">
        <v>1</v>
      </c>
      <c r="L61" s="168"/>
      <c r="M61" s="168"/>
      <c r="N61" s="168"/>
    </row>
    <row r="62" spans="1:14" ht="21.6" x14ac:dyDescent="0.25">
      <c r="A62" s="184"/>
      <c r="B62" s="168" t="s">
        <v>129</v>
      </c>
      <c r="C62" s="13" t="s">
        <v>273</v>
      </c>
      <c r="D62" s="174"/>
      <c r="E62" s="174"/>
      <c r="F62" s="174"/>
      <c r="G62" s="13"/>
      <c r="H62" s="13"/>
      <c r="I62" s="168"/>
      <c r="J62" s="168"/>
      <c r="K62" s="168"/>
      <c r="L62" s="168"/>
      <c r="M62" s="168"/>
      <c r="N62" s="168"/>
    </row>
    <row r="63" spans="1:14" x14ac:dyDescent="0.25">
      <c r="A63" s="184"/>
      <c r="B63" s="168"/>
      <c r="C63" s="185" t="s">
        <v>139</v>
      </c>
      <c r="D63" s="174" t="s">
        <v>274</v>
      </c>
      <c r="E63" s="174"/>
      <c r="F63" s="174"/>
      <c r="G63" s="13" t="s">
        <v>275</v>
      </c>
      <c r="H63" s="13" t="s">
        <v>275</v>
      </c>
      <c r="I63" s="168">
        <v>3</v>
      </c>
      <c r="J63" s="168"/>
      <c r="K63" s="168">
        <v>3</v>
      </c>
      <c r="L63" s="168"/>
      <c r="M63" s="168"/>
      <c r="N63" s="168"/>
    </row>
    <row r="64" spans="1:14" x14ac:dyDescent="0.25">
      <c r="A64" s="184"/>
      <c r="B64" s="168"/>
      <c r="C64" s="191"/>
      <c r="D64" s="174" t="s">
        <v>276</v>
      </c>
      <c r="E64" s="174"/>
      <c r="F64" s="174"/>
      <c r="G64" s="13" t="s">
        <v>277</v>
      </c>
      <c r="H64" s="13" t="s">
        <v>277</v>
      </c>
      <c r="I64" s="168">
        <v>3</v>
      </c>
      <c r="J64" s="168"/>
      <c r="K64" s="168">
        <v>3</v>
      </c>
      <c r="L64" s="168"/>
      <c r="M64" s="168"/>
      <c r="N64" s="168"/>
    </row>
    <row r="65" spans="1:14" x14ac:dyDescent="0.25">
      <c r="A65" s="184"/>
      <c r="B65" s="168"/>
      <c r="C65" s="185" t="s">
        <v>140</v>
      </c>
      <c r="D65" s="174" t="s">
        <v>278</v>
      </c>
      <c r="E65" s="174"/>
      <c r="F65" s="174"/>
      <c r="G65" s="13" t="s">
        <v>275</v>
      </c>
      <c r="H65" s="13" t="s">
        <v>275</v>
      </c>
      <c r="I65" s="168">
        <v>3</v>
      </c>
      <c r="J65" s="168"/>
      <c r="K65" s="168">
        <v>3</v>
      </c>
      <c r="L65" s="168"/>
      <c r="M65" s="168"/>
      <c r="N65" s="168"/>
    </row>
    <row r="66" spans="1:14" x14ac:dyDescent="0.25">
      <c r="A66" s="184"/>
      <c r="B66" s="168"/>
      <c r="C66" s="186"/>
      <c r="D66" s="174" t="s">
        <v>279</v>
      </c>
      <c r="E66" s="174"/>
      <c r="F66" s="174"/>
      <c r="G66" s="13" t="s">
        <v>275</v>
      </c>
      <c r="H66" s="13" t="s">
        <v>275</v>
      </c>
      <c r="I66" s="168">
        <v>3</v>
      </c>
      <c r="J66" s="168"/>
      <c r="K66" s="168">
        <v>3</v>
      </c>
      <c r="L66" s="168"/>
      <c r="M66" s="168"/>
      <c r="N66" s="168"/>
    </row>
    <row r="67" spans="1:14" x14ac:dyDescent="0.25">
      <c r="A67" s="184"/>
      <c r="B67" s="168"/>
      <c r="C67" s="186"/>
      <c r="D67" s="174" t="s">
        <v>280</v>
      </c>
      <c r="E67" s="174"/>
      <c r="F67" s="174"/>
      <c r="G67" s="13" t="s">
        <v>275</v>
      </c>
      <c r="H67" s="13" t="s">
        <v>275</v>
      </c>
      <c r="I67" s="168">
        <v>3</v>
      </c>
      <c r="J67" s="168"/>
      <c r="K67" s="168">
        <v>3</v>
      </c>
      <c r="L67" s="168"/>
      <c r="M67" s="168"/>
      <c r="N67" s="168"/>
    </row>
    <row r="68" spans="1:14" x14ac:dyDescent="0.25">
      <c r="A68" s="184"/>
      <c r="B68" s="168"/>
      <c r="C68" s="191"/>
      <c r="D68" s="174" t="s">
        <v>281</v>
      </c>
      <c r="E68" s="174"/>
      <c r="F68" s="174"/>
      <c r="G68" s="13" t="s">
        <v>275</v>
      </c>
      <c r="H68" s="13" t="s">
        <v>275</v>
      </c>
      <c r="I68" s="168">
        <v>3</v>
      </c>
      <c r="J68" s="168"/>
      <c r="K68" s="168">
        <v>3</v>
      </c>
      <c r="L68" s="168"/>
      <c r="M68" s="168"/>
      <c r="N68" s="168"/>
    </row>
    <row r="69" spans="1:14" x14ac:dyDescent="0.25">
      <c r="A69" s="184"/>
      <c r="B69" s="168"/>
      <c r="C69" s="168" t="s">
        <v>130</v>
      </c>
      <c r="D69" s="174" t="s">
        <v>282</v>
      </c>
      <c r="E69" s="174"/>
      <c r="F69" s="174"/>
      <c r="G69" s="13" t="s">
        <v>142</v>
      </c>
      <c r="H69" s="13" t="s">
        <v>142</v>
      </c>
      <c r="I69" s="168">
        <v>3</v>
      </c>
      <c r="J69" s="168"/>
      <c r="K69" s="168">
        <v>3</v>
      </c>
      <c r="L69" s="168"/>
      <c r="M69" s="168"/>
      <c r="N69" s="168"/>
    </row>
    <row r="70" spans="1:14" x14ac:dyDescent="0.25">
      <c r="A70" s="184"/>
      <c r="B70" s="168"/>
      <c r="C70" s="168"/>
      <c r="D70" s="174" t="s">
        <v>283</v>
      </c>
      <c r="E70" s="174"/>
      <c r="F70" s="174"/>
      <c r="G70" s="13" t="s">
        <v>284</v>
      </c>
      <c r="H70" s="13" t="s">
        <v>284</v>
      </c>
      <c r="I70" s="168">
        <v>3</v>
      </c>
      <c r="J70" s="168"/>
      <c r="K70" s="168">
        <v>3</v>
      </c>
      <c r="L70" s="168"/>
      <c r="M70" s="168"/>
      <c r="N70" s="168"/>
    </row>
    <row r="71" spans="1:14" x14ac:dyDescent="0.25">
      <c r="A71" s="184"/>
      <c r="B71" s="168"/>
      <c r="C71" s="168"/>
      <c r="D71" s="174" t="s">
        <v>285</v>
      </c>
      <c r="E71" s="174"/>
      <c r="F71" s="174"/>
      <c r="G71" s="13" t="s">
        <v>59</v>
      </c>
      <c r="H71" s="13" t="s">
        <v>59</v>
      </c>
      <c r="I71" s="168">
        <v>2</v>
      </c>
      <c r="J71" s="168"/>
      <c r="K71" s="168">
        <v>2</v>
      </c>
      <c r="L71" s="168"/>
      <c r="M71" s="168"/>
      <c r="N71" s="168"/>
    </row>
    <row r="72" spans="1:14" x14ac:dyDescent="0.25">
      <c r="A72" s="184"/>
      <c r="B72" s="168"/>
      <c r="C72" s="168"/>
      <c r="D72" s="174" t="s">
        <v>286</v>
      </c>
      <c r="E72" s="174"/>
      <c r="F72" s="174"/>
      <c r="G72" s="13" t="s">
        <v>69</v>
      </c>
      <c r="H72" s="13" t="s">
        <v>69</v>
      </c>
      <c r="I72" s="168">
        <v>2</v>
      </c>
      <c r="J72" s="168"/>
      <c r="K72" s="168">
        <v>2</v>
      </c>
      <c r="L72" s="168"/>
      <c r="M72" s="168"/>
      <c r="N72" s="168"/>
    </row>
    <row r="73" spans="1:14" x14ac:dyDescent="0.25">
      <c r="A73" s="184"/>
      <c r="B73" s="168"/>
      <c r="C73" s="168"/>
      <c r="D73" s="174" t="s">
        <v>287</v>
      </c>
      <c r="E73" s="174"/>
      <c r="F73" s="174"/>
      <c r="G73" s="13" t="s">
        <v>142</v>
      </c>
      <c r="H73" s="13" t="s">
        <v>142</v>
      </c>
      <c r="I73" s="168">
        <v>2</v>
      </c>
      <c r="J73" s="168"/>
      <c r="K73" s="168">
        <v>2</v>
      </c>
      <c r="L73" s="168"/>
      <c r="M73" s="168"/>
      <c r="N73" s="168"/>
    </row>
    <row r="74" spans="1:14" ht="21.6" x14ac:dyDescent="0.25">
      <c r="A74" s="184"/>
      <c r="B74" s="14" t="s">
        <v>131</v>
      </c>
      <c r="C74" s="14" t="s">
        <v>132</v>
      </c>
      <c r="D74" s="174" t="s">
        <v>288</v>
      </c>
      <c r="E74" s="174"/>
      <c r="F74" s="174"/>
      <c r="G74" s="13" t="s">
        <v>289</v>
      </c>
      <c r="H74" s="13" t="s">
        <v>289</v>
      </c>
      <c r="I74" s="168">
        <v>10</v>
      </c>
      <c r="J74" s="168"/>
      <c r="K74" s="168">
        <v>10</v>
      </c>
      <c r="L74" s="168"/>
      <c r="M74" s="168"/>
      <c r="N74" s="168"/>
    </row>
    <row r="75" spans="1:14" x14ac:dyDescent="0.25">
      <c r="A75" s="202" t="s">
        <v>134</v>
      </c>
      <c r="B75" s="202"/>
      <c r="C75" s="202"/>
      <c r="D75" s="202"/>
      <c r="E75" s="202"/>
      <c r="F75" s="202"/>
      <c r="G75" s="202"/>
      <c r="H75" s="202"/>
      <c r="I75" s="188">
        <v>100</v>
      </c>
      <c r="J75" s="188"/>
      <c r="K75" s="188">
        <f>SUM(K13:K74)+N6</f>
        <v>94.22</v>
      </c>
      <c r="L75" s="188"/>
      <c r="M75" s="190"/>
      <c r="N75" s="190"/>
    </row>
    <row r="76" spans="1:14" x14ac:dyDescent="0.25">
      <c r="A76" s="20" t="s">
        <v>135</v>
      </c>
      <c r="B76" s="180" t="s">
        <v>136</v>
      </c>
      <c r="C76" s="181"/>
      <c r="D76" s="181"/>
      <c r="E76" s="181"/>
      <c r="F76" s="181"/>
      <c r="G76" s="181"/>
      <c r="H76" s="181"/>
      <c r="I76" s="181"/>
      <c r="J76" s="181"/>
      <c r="K76" s="181"/>
      <c r="L76" s="181"/>
      <c r="M76" s="181"/>
      <c r="N76" s="182"/>
    </row>
    <row r="77" spans="1:14" x14ac:dyDescent="0.25">
      <c r="A77" s="183"/>
      <c r="B77" s="183"/>
      <c r="C77" s="183"/>
      <c r="D77" s="183"/>
      <c r="E77" s="183"/>
      <c r="F77" s="183"/>
      <c r="G77" s="183"/>
      <c r="H77" s="183"/>
      <c r="I77" s="183"/>
      <c r="J77" s="183"/>
      <c r="K77" s="183"/>
      <c r="L77" s="183"/>
      <c r="M77" s="183"/>
      <c r="N77" s="183"/>
    </row>
    <row r="78" spans="1:14" ht="51.9" customHeight="1" x14ac:dyDescent="0.25">
      <c r="A78" s="183"/>
      <c r="B78" s="183"/>
      <c r="C78" s="183"/>
      <c r="D78" s="183"/>
      <c r="E78" s="183"/>
      <c r="F78" s="183"/>
      <c r="G78" s="183"/>
      <c r="H78" s="183"/>
      <c r="I78" s="183"/>
      <c r="J78" s="183"/>
      <c r="K78" s="183"/>
      <c r="L78" s="183"/>
      <c r="M78" s="183"/>
      <c r="N78" s="183"/>
    </row>
    <row r="79" spans="1:14" ht="41.1" customHeight="1" x14ac:dyDescent="0.25">
      <c r="A79" s="183"/>
      <c r="B79" s="183"/>
      <c r="C79" s="183"/>
      <c r="D79" s="183"/>
      <c r="E79" s="183"/>
      <c r="F79" s="183"/>
      <c r="G79" s="183"/>
      <c r="H79" s="183"/>
      <c r="I79" s="183"/>
      <c r="J79" s="183"/>
      <c r="K79" s="183"/>
      <c r="L79" s="183"/>
      <c r="M79" s="183"/>
      <c r="N79" s="183"/>
    </row>
  </sheetData>
  <mergeCells count="309">
    <mergeCell ref="A75:H75"/>
    <mergeCell ref="I75:J75"/>
    <mergeCell ref="K75:L75"/>
    <mergeCell ref="M75:N75"/>
    <mergeCell ref="B76:N76"/>
    <mergeCell ref="A77:N77"/>
    <mergeCell ref="A78:N78"/>
    <mergeCell ref="A79:N79"/>
    <mergeCell ref="A10:A11"/>
    <mergeCell ref="A12:A74"/>
    <mergeCell ref="B13:B61"/>
    <mergeCell ref="B62:B73"/>
    <mergeCell ref="C13:C38"/>
    <mergeCell ref="C39:C58"/>
    <mergeCell ref="C59:C60"/>
    <mergeCell ref="C63:C64"/>
    <mergeCell ref="C65:C68"/>
    <mergeCell ref="C69:C73"/>
    <mergeCell ref="D72:F72"/>
    <mergeCell ref="I72:J72"/>
    <mergeCell ref="K72:L72"/>
    <mergeCell ref="M72:N72"/>
    <mergeCell ref="D73:F73"/>
    <mergeCell ref="I73:J73"/>
    <mergeCell ref="K73:L73"/>
    <mergeCell ref="M73:N73"/>
    <mergeCell ref="D74:F74"/>
    <mergeCell ref="I74:J74"/>
    <mergeCell ref="K74:L74"/>
    <mergeCell ref="M74:N74"/>
    <mergeCell ref="D69:F69"/>
    <mergeCell ref="I69:J69"/>
    <mergeCell ref="K69:L69"/>
    <mergeCell ref="M69:N69"/>
    <mergeCell ref="D70:F70"/>
    <mergeCell ref="I70:J70"/>
    <mergeCell ref="K70:L70"/>
    <mergeCell ref="M70:N70"/>
    <mergeCell ref="D71:F71"/>
    <mergeCell ref="I71:J71"/>
    <mergeCell ref="K71:L71"/>
    <mergeCell ref="M71:N71"/>
    <mergeCell ref="D66:F66"/>
    <mergeCell ref="I66:J66"/>
    <mergeCell ref="K66:L66"/>
    <mergeCell ref="M66:N66"/>
    <mergeCell ref="D67:F67"/>
    <mergeCell ref="I67:J67"/>
    <mergeCell ref="K67:L67"/>
    <mergeCell ref="M67:N67"/>
    <mergeCell ref="D68:F68"/>
    <mergeCell ref="I68:J68"/>
    <mergeCell ref="K68:L68"/>
    <mergeCell ref="M68:N68"/>
    <mergeCell ref="D63:F63"/>
    <mergeCell ref="I63:J63"/>
    <mergeCell ref="K63:L63"/>
    <mergeCell ref="M63:N63"/>
    <mergeCell ref="D64:F64"/>
    <mergeCell ref="I64:J64"/>
    <mergeCell ref="K64:L64"/>
    <mergeCell ref="M64:N64"/>
    <mergeCell ref="D65:F65"/>
    <mergeCell ref="I65:J65"/>
    <mergeCell ref="K65:L65"/>
    <mergeCell ref="M65:N65"/>
    <mergeCell ref="D60:F60"/>
    <mergeCell ref="I60:J60"/>
    <mergeCell ref="K60:L60"/>
    <mergeCell ref="M60:N60"/>
    <mergeCell ref="D61:F61"/>
    <mergeCell ref="I61:J61"/>
    <mergeCell ref="K61:L61"/>
    <mergeCell ref="M61:N61"/>
    <mergeCell ref="D62:F62"/>
    <mergeCell ref="I62:J62"/>
    <mergeCell ref="K62:L62"/>
    <mergeCell ref="M62:N62"/>
    <mergeCell ref="D57:F57"/>
    <mergeCell ref="I57:J57"/>
    <mergeCell ref="K57:L57"/>
    <mergeCell ref="M57:N57"/>
    <mergeCell ref="D58:F58"/>
    <mergeCell ref="I58:J58"/>
    <mergeCell ref="K58:L58"/>
    <mergeCell ref="M58:N58"/>
    <mergeCell ref="D59:F59"/>
    <mergeCell ref="I59:J59"/>
    <mergeCell ref="K59:L59"/>
    <mergeCell ref="M59:N59"/>
    <mergeCell ref="D54:F54"/>
    <mergeCell ref="I54:J54"/>
    <mergeCell ref="K54:L54"/>
    <mergeCell ref="M54:N54"/>
    <mergeCell ref="D55:F55"/>
    <mergeCell ref="I55:J55"/>
    <mergeCell ref="K55:L55"/>
    <mergeCell ref="M55:N55"/>
    <mergeCell ref="D56:F56"/>
    <mergeCell ref="I56:J56"/>
    <mergeCell ref="K56:L56"/>
    <mergeCell ref="M56:N56"/>
    <mergeCell ref="D51:F51"/>
    <mergeCell ref="I51:J51"/>
    <mergeCell ref="K51:L51"/>
    <mergeCell ref="M51:N51"/>
    <mergeCell ref="D52:F52"/>
    <mergeCell ref="I52:J52"/>
    <mergeCell ref="K52:L52"/>
    <mergeCell ref="M52:N52"/>
    <mergeCell ref="D53:F53"/>
    <mergeCell ref="I53:J53"/>
    <mergeCell ref="K53:L53"/>
    <mergeCell ref="M53:N53"/>
    <mergeCell ref="D48:F48"/>
    <mergeCell ref="I48:J48"/>
    <mergeCell ref="K48:L48"/>
    <mergeCell ref="M48:N48"/>
    <mergeCell ref="D49:F49"/>
    <mergeCell ref="I49:J49"/>
    <mergeCell ref="K49:L49"/>
    <mergeCell ref="M49:N49"/>
    <mergeCell ref="D50:F50"/>
    <mergeCell ref="I50:J50"/>
    <mergeCell ref="K50:L50"/>
    <mergeCell ref="M50:N50"/>
    <mergeCell ref="D45:F45"/>
    <mergeCell ref="I45:J45"/>
    <mergeCell ref="K45:L45"/>
    <mergeCell ref="M45:N45"/>
    <mergeCell ref="D46:F46"/>
    <mergeCell ref="I46:J46"/>
    <mergeCell ref="K46:L46"/>
    <mergeCell ref="M46:N46"/>
    <mergeCell ref="D47:F47"/>
    <mergeCell ref="I47:J47"/>
    <mergeCell ref="K47:L47"/>
    <mergeCell ref="M47:N47"/>
    <mergeCell ref="D42:F42"/>
    <mergeCell ref="I42:J42"/>
    <mergeCell ref="K42:L42"/>
    <mergeCell ref="M42:N42"/>
    <mergeCell ref="D43:F43"/>
    <mergeCell ref="I43:J43"/>
    <mergeCell ref="K43:L43"/>
    <mergeCell ref="M43:N43"/>
    <mergeCell ref="D44:F44"/>
    <mergeCell ref="I44:J44"/>
    <mergeCell ref="K44:L44"/>
    <mergeCell ref="M44:N44"/>
    <mergeCell ref="D39:F39"/>
    <mergeCell ref="I39:J39"/>
    <mergeCell ref="K39:L39"/>
    <mergeCell ref="M39:N39"/>
    <mergeCell ref="D40:F40"/>
    <mergeCell ref="I40:J40"/>
    <mergeCell ref="K40:L40"/>
    <mergeCell ref="M40:N40"/>
    <mergeCell ref="D41:F41"/>
    <mergeCell ref="I41:J41"/>
    <mergeCell ref="K41:L41"/>
    <mergeCell ref="M41:N41"/>
    <mergeCell ref="D36:F36"/>
    <mergeCell ref="I36:J36"/>
    <mergeCell ref="K36:L36"/>
    <mergeCell ref="M36:N36"/>
    <mergeCell ref="D37:F37"/>
    <mergeCell ref="I37:J37"/>
    <mergeCell ref="K37:L37"/>
    <mergeCell ref="M37:N37"/>
    <mergeCell ref="D38:F38"/>
    <mergeCell ref="I38:J38"/>
    <mergeCell ref="K38:L38"/>
    <mergeCell ref="M38:N38"/>
    <mergeCell ref="D33:F33"/>
    <mergeCell ref="I33:J33"/>
    <mergeCell ref="K33:L33"/>
    <mergeCell ref="M33:N33"/>
    <mergeCell ref="D34:F34"/>
    <mergeCell ref="I34:J34"/>
    <mergeCell ref="K34:L34"/>
    <mergeCell ref="M34:N34"/>
    <mergeCell ref="D35:F35"/>
    <mergeCell ref="I35:J35"/>
    <mergeCell ref="K35:L35"/>
    <mergeCell ref="M35:N35"/>
    <mergeCell ref="D30:F30"/>
    <mergeCell ref="I30:J30"/>
    <mergeCell ref="K30:L30"/>
    <mergeCell ref="M30:N30"/>
    <mergeCell ref="D31:F31"/>
    <mergeCell ref="I31:J31"/>
    <mergeCell ref="K31:L31"/>
    <mergeCell ref="M31:N31"/>
    <mergeCell ref="D32:F32"/>
    <mergeCell ref="I32:J32"/>
    <mergeCell ref="K32:L32"/>
    <mergeCell ref="M32:N32"/>
    <mergeCell ref="D27:F27"/>
    <mergeCell ref="I27:J27"/>
    <mergeCell ref="K27:L27"/>
    <mergeCell ref="M27:N27"/>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F4:G5"/>
    <mergeCell ref="H4:I5"/>
    <mergeCell ref="J4:K5"/>
    <mergeCell ref="L4:M5"/>
    <mergeCell ref="C4:D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3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13" workbookViewId="0">
      <selection activeCell="Q30" sqref="Q30"/>
    </sheetView>
  </sheetViews>
  <sheetFormatPr defaultColWidth="9" defaultRowHeight="14.4" x14ac:dyDescent="0.25"/>
  <sheetData>
    <row r="1" spans="1:14" ht="25.8" x14ac:dyDescent="0.25">
      <c r="A1" s="163" t="s">
        <v>115</v>
      </c>
      <c r="B1" s="163"/>
      <c r="C1" s="163"/>
      <c r="D1" s="163"/>
      <c r="E1" s="163"/>
      <c r="F1" s="163"/>
      <c r="G1" s="163"/>
      <c r="H1" s="163"/>
      <c r="I1" s="163"/>
      <c r="J1" s="163"/>
      <c r="K1" s="163"/>
      <c r="L1" s="163"/>
      <c r="M1" s="163"/>
      <c r="N1" s="163"/>
    </row>
    <row r="2" spans="1:14" x14ac:dyDescent="0.25">
      <c r="A2" s="164" t="s">
        <v>102</v>
      </c>
      <c r="B2" s="164"/>
      <c r="C2" s="164" t="s">
        <v>290</v>
      </c>
      <c r="D2" s="164"/>
      <c r="E2" s="164"/>
      <c r="F2" s="164"/>
      <c r="G2" s="164"/>
      <c r="H2" s="164"/>
      <c r="I2" s="164"/>
      <c r="J2" s="164"/>
      <c r="K2" s="164"/>
      <c r="L2" s="164"/>
      <c r="M2" s="164"/>
      <c r="N2" s="164"/>
    </row>
    <row r="3" spans="1:14" x14ac:dyDescent="0.25">
      <c r="A3" s="164" t="s">
        <v>103</v>
      </c>
      <c r="B3" s="164"/>
      <c r="C3" s="164" t="s">
        <v>113</v>
      </c>
      <c r="D3" s="164"/>
      <c r="E3" s="164"/>
      <c r="F3" s="164"/>
      <c r="G3" s="164"/>
      <c r="H3" s="164" t="s">
        <v>116</v>
      </c>
      <c r="I3" s="164"/>
      <c r="J3" s="164" t="s">
        <v>113</v>
      </c>
      <c r="K3" s="164"/>
      <c r="L3" s="164"/>
      <c r="M3" s="164"/>
      <c r="N3" s="164"/>
    </row>
    <row r="4" spans="1:14" x14ac:dyDescent="0.25">
      <c r="A4" s="164" t="s">
        <v>104</v>
      </c>
      <c r="B4" s="164"/>
      <c r="C4" s="164"/>
      <c r="D4" s="164"/>
      <c r="E4" s="164" t="s">
        <v>36</v>
      </c>
      <c r="F4" s="164" t="s">
        <v>117</v>
      </c>
      <c r="G4" s="164"/>
      <c r="H4" s="164" t="s">
        <v>118</v>
      </c>
      <c r="I4" s="164"/>
      <c r="J4" s="164" t="s">
        <v>40</v>
      </c>
      <c r="K4" s="164"/>
      <c r="L4" s="164" t="s">
        <v>119</v>
      </c>
      <c r="M4" s="164"/>
      <c r="N4" s="164" t="s">
        <v>41</v>
      </c>
    </row>
    <row r="5" spans="1:14" x14ac:dyDescent="0.25">
      <c r="A5" s="164"/>
      <c r="B5" s="164"/>
      <c r="C5" s="164"/>
      <c r="D5" s="164"/>
      <c r="E5" s="164"/>
      <c r="F5" s="164"/>
      <c r="G5" s="164"/>
      <c r="H5" s="164"/>
      <c r="I5" s="164"/>
      <c r="J5" s="164"/>
      <c r="K5" s="164"/>
      <c r="L5" s="164"/>
      <c r="M5" s="164"/>
      <c r="N5" s="164"/>
    </row>
    <row r="6" spans="1:14" x14ac:dyDescent="0.25">
      <c r="A6" s="164"/>
      <c r="B6" s="164"/>
      <c r="C6" s="165" t="s">
        <v>120</v>
      </c>
      <c r="D6" s="165"/>
      <c r="E6" s="1">
        <v>4140</v>
      </c>
      <c r="F6" s="164">
        <v>4140</v>
      </c>
      <c r="G6" s="164"/>
      <c r="H6" s="164"/>
      <c r="I6" s="164"/>
      <c r="J6" s="164">
        <v>10</v>
      </c>
      <c r="K6" s="164"/>
      <c r="L6" s="209">
        <f>H6/F6</f>
        <v>0</v>
      </c>
      <c r="M6" s="209"/>
      <c r="N6" s="1">
        <v>4</v>
      </c>
    </row>
    <row r="7" spans="1:14" x14ac:dyDescent="0.25">
      <c r="A7" s="164"/>
      <c r="B7" s="164"/>
      <c r="C7" s="164" t="s">
        <v>121</v>
      </c>
      <c r="D7" s="164"/>
      <c r="E7" s="1">
        <v>4140</v>
      </c>
      <c r="F7" s="164">
        <v>4140</v>
      </c>
      <c r="G7" s="164"/>
      <c r="H7" s="164"/>
      <c r="I7" s="164"/>
      <c r="J7" s="164" t="s">
        <v>44</v>
      </c>
      <c r="K7" s="164"/>
      <c r="L7" s="164"/>
      <c r="M7" s="164"/>
      <c r="N7" s="1" t="s">
        <v>44</v>
      </c>
    </row>
    <row r="8" spans="1:14" x14ac:dyDescent="0.25">
      <c r="A8" s="164"/>
      <c r="B8" s="164"/>
      <c r="C8" s="164" t="s">
        <v>122</v>
      </c>
      <c r="D8" s="164"/>
      <c r="E8" s="1"/>
      <c r="F8" s="164"/>
      <c r="G8" s="164"/>
      <c r="H8" s="164"/>
      <c r="I8" s="164"/>
      <c r="J8" s="164" t="s">
        <v>44</v>
      </c>
      <c r="K8" s="164"/>
      <c r="L8" s="164"/>
      <c r="M8" s="164"/>
      <c r="N8" s="1" t="s">
        <v>44</v>
      </c>
    </row>
    <row r="9" spans="1:14" x14ac:dyDescent="0.25">
      <c r="A9" s="164"/>
      <c r="B9" s="164"/>
      <c r="C9" s="164" t="s">
        <v>112</v>
      </c>
      <c r="D9" s="164"/>
      <c r="E9" s="1"/>
      <c r="F9" s="164"/>
      <c r="G9" s="164"/>
      <c r="H9" s="164"/>
      <c r="I9" s="164"/>
      <c r="J9" s="164" t="s">
        <v>44</v>
      </c>
      <c r="K9" s="164"/>
      <c r="L9" s="164"/>
      <c r="M9" s="164"/>
      <c r="N9" s="1" t="s">
        <v>44</v>
      </c>
    </row>
    <row r="10" spans="1:14" x14ac:dyDescent="0.25">
      <c r="A10" s="164" t="s">
        <v>137</v>
      </c>
      <c r="B10" s="164" t="s">
        <v>47</v>
      </c>
      <c r="C10" s="164"/>
      <c r="D10" s="164"/>
      <c r="E10" s="164"/>
      <c r="F10" s="164"/>
      <c r="G10" s="164"/>
      <c r="H10" s="164" t="s">
        <v>123</v>
      </c>
      <c r="I10" s="164"/>
      <c r="J10" s="164"/>
      <c r="K10" s="164"/>
      <c r="L10" s="164"/>
      <c r="M10" s="164"/>
      <c r="N10" s="164"/>
    </row>
    <row r="11" spans="1:14" x14ac:dyDescent="0.25">
      <c r="A11" s="164"/>
      <c r="B11" s="164"/>
      <c r="C11" s="164"/>
      <c r="D11" s="164"/>
      <c r="E11" s="164"/>
      <c r="F11" s="164"/>
      <c r="G11" s="164"/>
      <c r="H11" s="164"/>
      <c r="I11" s="164"/>
      <c r="J11" s="164"/>
      <c r="K11" s="164"/>
      <c r="L11" s="164"/>
      <c r="M11" s="164"/>
      <c r="N11" s="164"/>
    </row>
    <row r="12" spans="1:14" x14ac:dyDescent="0.25">
      <c r="A12" s="184" t="s">
        <v>124</v>
      </c>
      <c r="B12" s="13" t="s">
        <v>50</v>
      </c>
      <c r="C12" s="13" t="s">
        <v>51</v>
      </c>
      <c r="D12" s="168" t="s">
        <v>52</v>
      </c>
      <c r="E12" s="168"/>
      <c r="F12" s="168"/>
      <c r="G12" s="13" t="s">
        <v>53</v>
      </c>
      <c r="H12" s="13" t="s">
        <v>54</v>
      </c>
      <c r="I12" s="168" t="s">
        <v>40</v>
      </c>
      <c r="J12" s="168"/>
      <c r="K12" s="168" t="s">
        <v>41</v>
      </c>
      <c r="L12" s="168"/>
      <c r="M12" s="168" t="s">
        <v>55</v>
      </c>
      <c r="N12" s="168"/>
    </row>
    <row r="13" spans="1:14" ht="13.95" customHeight="1" x14ac:dyDescent="0.25">
      <c r="A13" s="184"/>
      <c r="B13" s="168" t="s">
        <v>125</v>
      </c>
      <c r="C13" s="185" t="s">
        <v>126</v>
      </c>
      <c r="D13" s="196" t="s">
        <v>291</v>
      </c>
      <c r="E13" s="197"/>
      <c r="F13" s="198"/>
      <c r="G13" s="17" t="s">
        <v>292</v>
      </c>
      <c r="H13" s="18"/>
      <c r="I13" s="168">
        <v>6</v>
      </c>
      <c r="J13" s="168"/>
      <c r="K13" s="168"/>
      <c r="L13" s="168"/>
      <c r="M13" s="168"/>
      <c r="N13" s="168"/>
    </row>
    <row r="14" spans="1:14" ht="25.95" customHeight="1" x14ac:dyDescent="0.25">
      <c r="A14" s="184"/>
      <c r="B14" s="168"/>
      <c r="C14" s="186"/>
      <c r="D14" s="196" t="s">
        <v>293</v>
      </c>
      <c r="E14" s="197"/>
      <c r="F14" s="198"/>
      <c r="G14" s="17" t="s">
        <v>294</v>
      </c>
      <c r="H14" s="13"/>
      <c r="I14" s="168">
        <v>6</v>
      </c>
      <c r="J14" s="168"/>
      <c r="K14" s="168"/>
      <c r="L14" s="168"/>
      <c r="M14" s="168"/>
      <c r="N14" s="168"/>
    </row>
    <row r="15" spans="1:14" ht="57" customHeight="1" x14ac:dyDescent="0.25">
      <c r="A15" s="184"/>
      <c r="B15" s="168"/>
      <c r="C15" s="186"/>
      <c r="D15" s="196" t="s">
        <v>295</v>
      </c>
      <c r="E15" s="197"/>
      <c r="F15" s="198"/>
      <c r="G15" s="17" t="s">
        <v>296</v>
      </c>
      <c r="H15" s="13"/>
      <c r="I15" s="178">
        <v>6</v>
      </c>
      <c r="J15" s="179"/>
      <c r="K15" s="178"/>
      <c r="L15" s="179"/>
      <c r="M15" s="178"/>
      <c r="N15" s="179"/>
    </row>
    <row r="16" spans="1:14" ht="25.95" customHeight="1" x14ac:dyDescent="0.25">
      <c r="A16" s="184"/>
      <c r="B16" s="168"/>
      <c r="C16" s="186"/>
      <c r="D16" s="196" t="s">
        <v>297</v>
      </c>
      <c r="E16" s="197"/>
      <c r="F16" s="198"/>
      <c r="G16" s="17" t="s">
        <v>298</v>
      </c>
      <c r="H16" s="13"/>
      <c r="I16" s="178">
        <v>6</v>
      </c>
      <c r="J16" s="179"/>
      <c r="K16" s="178"/>
      <c r="L16" s="179"/>
      <c r="M16" s="178"/>
      <c r="N16" s="179"/>
    </row>
    <row r="17" spans="1:14" ht="21.45" customHeight="1" x14ac:dyDescent="0.25">
      <c r="A17" s="184"/>
      <c r="B17" s="168"/>
      <c r="C17" s="191"/>
      <c r="D17" s="210" t="s">
        <v>299</v>
      </c>
      <c r="E17" s="211"/>
      <c r="F17" s="212"/>
      <c r="G17" s="17" t="s">
        <v>300</v>
      </c>
      <c r="H17" s="13"/>
      <c r="I17" s="168">
        <v>6</v>
      </c>
      <c r="J17" s="168"/>
      <c r="K17" s="168"/>
      <c r="L17" s="168"/>
      <c r="M17" s="168"/>
      <c r="N17" s="168"/>
    </row>
    <row r="18" spans="1:14" ht="38.700000000000003" customHeight="1" x14ac:dyDescent="0.25">
      <c r="A18" s="184"/>
      <c r="B18" s="168"/>
      <c r="C18" s="186" t="s">
        <v>127</v>
      </c>
      <c r="D18" s="196" t="s">
        <v>301</v>
      </c>
      <c r="E18" s="197"/>
      <c r="F18" s="198"/>
      <c r="G18" s="17" t="s">
        <v>253</v>
      </c>
      <c r="H18" s="13"/>
      <c r="I18" s="168">
        <v>5</v>
      </c>
      <c r="J18" s="168"/>
      <c r="K18" s="168"/>
      <c r="L18" s="168"/>
      <c r="M18" s="168"/>
      <c r="N18" s="168"/>
    </row>
    <row r="19" spans="1:14" x14ac:dyDescent="0.25">
      <c r="A19" s="184"/>
      <c r="B19" s="168"/>
      <c r="C19" s="186"/>
      <c r="D19" s="196" t="s">
        <v>302</v>
      </c>
      <c r="E19" s="197"/>
      <c r="F19" s="198"/>
      <c r="G19" s="17" t="s">
        <v>243</v>
      </c>
      <c r="H19" s="13"/>
      <c r="I19" s="168">
        <v>5</v>
      </c>
      <c r="J19" s="168"/>
      <c r="K19" s="168"/>
      <c r="L19" s="168"/>
      <c r="M19" s="168"/>
      <c r="N19" s="168"/>
    </row>
    <row r="20" spans="1:14" ht="14.4" customHeight="1" x14ac:dyDescent="0.25">
      <c r="A20" s="184"/>
      <c r="B20" s="168"/>
      <c r="C20" s="168" t="s">
        <v>128</v>
      </c>
      <c r="D20" s="196" t="s">
        <v>303</v>
      </c>
      <c r="E20" s="197"/>
      <c r="F20" s="198"/>
      <c r="G20" s="17" t="s">
        <v>82</v>
      </c>
      <c r="H20" s="13"/>
      <c r="I20" s="178">
        <v>5</v>
      </c>
      <c r="J20" s="179"/>
      <c r="K20" s="178"/>
      <c r="L20" s="179"/>
      <c r="M20" s="178"/>
      <c r="N20" s="179"/>
    </row>
    <row r="21" spans="1:14" x14ac:dyDescent="0.25">
      <c r="A21" s="184"/>
      <c r="B21" s="168"/>
      <c r="C21" s="168"/>
      <c r="D21" s="196" t="s">
        <v>304</v>
      </c>
      <c r="E21" s="197"/>
      <c r="F21" s="198"/>
      <c r="G21" s="17" t="s">
        <v>82</v>
      </c>
      <c r="H21" s="13"/>
      <c r="I21" s="178">
        <v>5</v>
      </c>
      <c r="J21" s="179"/>
      <c r="K21" s="178"/>
      <c r="L21" s="179"/>
      <c r="M21" s="178"/>
      <c r="N21" s="179"/>
    </row>
    <row r="22" spans="1:14" ht="24" customHeight="1" x14ac:dyDescent="0.25">
      <c r="A22" s="184"/>
      <c r="B22" s="168" t="s">
        <v>129</v>
      </c>
      <c r="C22" s="13" t="s">
        <v>139</v>
      </c>
      <c r="D22" s="196" t="s">
        <v>305</v>
      </c>
      <c r="E22" s="197"/>
      <c r="F22" s="198"/>
      <c r="G22" s="17" t="s">
        <v>59</v>
      </c>
      <c r="H22" s="13"/>
      <c r="I22" s="178">
        <v>5</v>
      </c>
      <c r="J22" s="179"/>
      <c r="K22" s="178"/>
      <c r="L22" s="179"/>
      <c r="M22" s="178"/>
      <c r="N22" s="179"/>
    </row>
    <row r="23" spans="1:14" ht="24" customHeight="1" x14ac:dyDescent="0.25">
      <c r="A23" s="184"/>
      <c r="B23" s="168"/>
      <c r="C23" s="185" t="s">
        <v>140</v>
      </c>
      <c r="D23" s="196" t="s">
        <v>306</v>
      </c>
      <c r="E23" s="197"/>
      <c r="F23" s="198"/>
      <c r="G23" s="17" t="s">
        <v>307</v>
      </c>
      <c r="H23" s="13"/>
      <c r="I23" s="178">
        <v>5</v>
      </c>
      <c r="J23" s="179"/>
      <c r="K23" s="178"/>
      <c r="L23" s="179"/>
      <c r="M23" s="178"/>
      <c r="N23" s="179"/>
    </row>
    <row r="24" spans="1:14" ht="24" customHeight="1" x14ac:dyDescent="0.25">
      <c r="A24" s="184"/>
      <c r="B24" s="168"/>
      <c r="C24" s="191"/>
      <c r="D24" s="196" t="s">
        <v>308</v>
      </c>
      <c r="E24" s="197"/>
      <c r="F24" s="198"/>
      <c r="G24" s="17" t="s">
        <v>59</v>
      </c>
      <c r="H24" s="13"/>
      <c r="I24" s="178">
        <v>5</v>
      </c>
      <c r="J24" s="179"/>
      <c r="K24" s="178"/>
      <c r="L24" s="179"/>
      <c r="M24" s="178"/>
      <c r="N24" s="179"/>
    </row>
    <row r="25" spans="1:14" ht="24" customHeight="1" x14ac:dyDescent="0.25">
      <c r="A25" s="184"/>
      <c r="B25" s="168"/>
      <c r="C25" s="185" t="s">
        <v>130</v>
      </c>
      <c r="D25" s="196" t="s">
        <v>309</v>
      </c>
      <c r="E25" s="197"/>
      <c r="F25" s="198"/>
      <c r="G25" s="17" t="s">
        <v>59</v>
      </c>
      <c r="H25" s="13"/>
      <c r="I25" s="178">
        <v>5</v>
      </c>
      <c r="J25" s="179"/>
      <c r="K25" s="178"/>
      <c r="L25" s="179"/>
      <c r="M25" s="178"/>
      <c r="N25" s="179"/>
    </row>
    <row r="26" spans="1:14" ht="24" customHeight="1" x14ac:dyDescent="0.25">
      <c r="A26" s="184"/>
      <c r="B26" s="168"/>
      <c r="C26" s="186"/>
      <c r="D26" s="196" t="s">
        <v>310</v>
      </c>
      <c r="E26" s="197"/>
      <c r="F26" s="198"/>
      <c r="G26" s="17" t="s">
        <v>59</v>
      </c>
      <c r="H26" s="13"/>
      <c r="I26" s="178">
        <v>5</v>
      </c>
      <c r="J26" s="179"/>
      <c r="K26" s="178"/>
      <c r="L26" s="179"/>
      <c r="M26" s="178"/>
      <c r="N26" s="179"/>
    </row>
    <row r="27" spans="1:14" ht="20.399999999999999" customHeight="1" x14ac:dyDescent="0.25">
      <c r="A27" s="184"/>
      <c r="B27" s="168"/>
      <c r="C27" s="191"/>
      <c r="D27" s="196" t="s">
        <v>311</v>
      </c>
      <c r="E27" s="197"/>
      <c r="F27" s="198"/>
      <c r="G27" s="17" t="s">
        <v>312</v>
      </c>
      <c r="H27" s="13"/>
      <c r="I27" s="178">
        <v>5</v>
      </c>
      <c r="J27" s="179"/>
      <c r="K27" s="178"/>
      <c r="L27" s="179"/>
      <c r="M27" s="178"/>
      <c r="N27" s="179"/>
    </row>
    <row r="28" spans="1:14" ht="22.95" customHeight="1" x14ac:dyDescent="0.25">
      <c r="A28" s="184"/>
      <c r="B28" s="14" t="s">
        <v>131</v>
      </c>
      <c r="C28" s="14" t="s">
        <v>132</v>
      </c>
      <c r="D28" s="196" t="s">
        <v>313</v>
      </c>
      <c r="E28" s="197"/>
      <c r="F28" s="198"/>
      <c r="G28" s="17" t="s">
        <v>98</v>
      </c>
      <c r="H28" s="17"/>
      <c r="I28" s="168">
        <v>10</v>
      </c>
      <c r="J28" s="168"/>
      <c r="K28" s="168"/>
      <c r="L28" s="168"/>
      <c r="M28" s="168"/>
      <c r="N28" s="168"/>
    </row>
    <row r="29" spans="1:14" x14ac:dyDescent="0.25">
      <c r="A29" s="202" t="s">
        <v>134</v>
      </c>
      <c r="B29" s="202"/>
      <c r="C29" s="202"/>
      <c r="D29" s="202"/>
      <c r="E29" s="202"/>
      <c r="F29" s="202"/>
      <c r="G29" s="202"/>
      <c r="H29" s="202"/>
      <c r="I29" s="202">
        <v>100</v>
      </c>
      <c r="J29" s="202"/>
      <c r="K29" s="202"/>
      <c r="L29" s="202"/>
      <c r="M29" s="190"/>
      <c r="N29" s="190"/>
    </row>
    <row r="30" spans="1:14" x14ac:dyDescent="0.25">
      <c r="A30" s="20" t="s">
        <v>135</v>
      </c>
      <c r="B30" s="213" t="s">
        <v>314</v>
      </c>
      <c r="C30" s="214"/>
      <c r="D30" s="214"/>
      <c r="E30" s="214"/>
      <c r="F30" s="214"/>
      <c r="G30" s="214"/>
      <c r="H30" s="214"/>
      <c r="I30" s="214"/>
      <c r="J30" s="214"/>
      <c r="K30" s="214"/>
      <c r="L30" s="214"/>
      <c r="M30" s="214"/>
      <c r="N30" s="215"/>
    </row>
    <row r="31" spans="1:14" x14ac:dyDescent="0.25">
      <c r="A31" s="183" t="s">
        <v>315</v>
      </c>
      <c r="B31" s="183"/>
      <c r="C31" s="183"/>
      <c r="D31" s="183"/>
      <c r="E31" s="183"/>
      <c r="F31" s="183"/>
      <c r="G31" s="183"/>
      <c r="H31" s="183"/>
      <c r="I31" s="183"/>
      <c r="J31" s="183"/>
      <c r="K31" s="183"/>
      <c r="L31" s="183"/>
      <c r="M31" s="183"/>
      <c r="N31" s="183"/>
    </row>
    <row r="32" spans="1:14" ht="51.9" customHeight="1" x14ac:dyDescent="0.25">
      <c r="A32" s="183" t="s">
        <v>316</v>
      </c>
      <c r="B32" s="183"/>
      <c r="C32" s="183"/>
      <c r="D32" s="183"/>
      <c r="E32" s="183"/>
      <c r="F32" s="183"/>
      <c r="G32" s="183"/>
      <c r="H32" s="183"/>
      <c r="I32" s="183"/>
      <c r="J32" s="183"/>
      <c r="K32" s="183"/>
      <c r="L32" s="183"/>
      <c r="M32" s="183"/>
      <c r="N32" s="183"/>
    </row>
    <row r="33" spans="1:14" ht="41.1" customHeight="1" x14ac:dyDescent="0.25">
      <c r="A33" s="183" t="s">
        <v>317</v>
      </c>
      <c r="B33" s="183"/>
      <c r="C33" s="183"/>
      <c r="D33" s="183"/>
      <c r="E33" s="183"/>
      <c r="F33" s="183"/>
      <c r="G33" s="183"/>
      <c r="H33" s="183"/>
      <c r="I33" s="183"/>
      <c r="J33" s="183"/>
      <c r="K33" s="183"/>
      <c r="L33" s="183"/>
      <c r="M33" s="183"/>
      <c r="N33" s="183"/>
    </row>
    <row r="34" spans="1:14" x14ac:dyDescent="0.25">
      <c r="J34" s="21" t="s">
        <v>318</v>
      </c>
    </row>
  </sheetData>
  <mergeCells count="124">
    <mergeCell ref="B30:N30"/>
    <mergeCell ref="A31:N31"/>
    <mergeCell ref="A32:N32"/>
    <mergeCell ref="A33:N33"/>
    <mergeCell ref="A10:A11"/>
    <mergeCell ref="A12:A28"/>
    <mergeCell ref="B13:B21"/>
    <mergeCell ref="B22:B27"/>
    <mergeCell ref="C13:C17"/>
    <mergeCell ref="C18:C19"/>
    <mergeCell ref="C20:C21"/>
    <mergeCell ref="C23:C24"/>
    <mergeCell ref="C25:C27"/>
    <mergeCell ref="D27:F27"/>
    <mergeCell ref="I27:J27"/>
    <mergeCell ref="K27:L27"/>
    <mergeCell ref="M27:N27"/>
    <mergeCell ref="D28:F28"/>
    <mergeCell ref="I28:J28"/>
    <mergeCell ref="K28:L28"/>
    <mergeCell ref="M28:N28"/>
    <mergeCell ref="A29:H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F4:G5"/>
    <mergeCell ref="H4:I5"/>
    <mergeCell ref="J4:K5"/>
    <mergeCell ref="L4:M5"/>
    <mergeCell ref="C4:D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3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3"/>
  <sheetViews>
    <sheetView topLeftCell="A7" workbookViewId="0">
      <selection activeCell="Q18" sqref="Q18"/>
    </sheetView>
  </sheetViews>
  <sheetFormatPr defaultColWidth="9" defaultRowHeight="14.4" x14ac:dyDescent="0.25"/>
  <sheetData>
    <row r="1" spans="1:14" ht="25.8" x14ac:dyDescent="0.25">
      <c r="A1" s="163" t="s">
        <v>319</v>
      </c>
      <c r="B1" s="163"/>
      <c r="C1" s="163"/>
      <c r="D1" s="163"/>
      <c r="E1" s="163"/>
      <c r="F1" s="163"/>
      <c r="G1" s="163"/>
      <c r="H1" s="163"/>
      <c r="I1" s="163"/>
      <c r="J1" s="163"/>
      <c r="K1" s="163"/>
      <c r="L1" s="163"/>
      <c r="M1" s="163"/>
      <c r="N1" s="163"/>
    </row>
    <row r="2" spans="1:14" x14ac:dyDescent="0.25">
      <c r="A2" s="164" t="s">
        <v>102</v>
      </c>
      <c r="B2" s="164"/>
      <c r="C2" s="164" t="s">
        <v>320</v>
      </c>
      <c r="D2" s="164"/>
      <c r="E2" s="164"/>
      <c r="F2" s="164"/>
      <c r="G2" s="164"/>
      <c r="H2" s="164"/>
      <c r="I2" s="164"/>
      <c r="J2" s="164"/>
      <c r="K2" s="164"/>
      <c r="L2" s="164"/>
      <c r="M2" s="164"/>
      <c r="N2" s="164"/>
    </row>
    <row r="3" spans="1:14" x14ac:dyDescent="0.25">
      <c r="A3" s="164" t="s">
        <v>103</v>
      </c>
      <c r="B3" s="164"/>
      <c r="C3" s="164" t="s">
        <v>113</v>
      </c>
      <c r="D3" s="164"/>
      <c r="E3" s="164"/>
      <c r="F3" s="164"/>
      <c r="G3" s="164"/>
      <c r="H3" s="164" t="s">
        <v>116</v>
      </c>
      <c r="I3" s="164"/>
      <c r="J3" s="164" t="s">
        <v>113</v>
      </c>
      <c r="K3" s="164"/>
      <c r="L3" s="164"/>
      <c r="M3" s="164"/>
      <c r="N3" s="164"/>
    </row>
    <row r="4" spans="1:14" x14ac:dyDescent="0.25">
      <c r="A4" s="164" t="s">
        <v>104</v>
      </c>
      <c r="B4" s="164"/>
      <c r="C4" s="164"/>
      <c r="D4" s="164"/>
      <c r="E4" s="164" t="s">
        <v>36</v>
      </c>
      <c r="F4" s="164" t="s">
        <v>117</v>
      </c>
      <c r="G4" s="164"/>
      <c r="H4" s="164" t="s">
        <v>118</v>
      </c>
      <c r="I4" s="164"/>
      <c r="J4" s="164" t="s">
        <v>40</v>
      </c>
      <c r="K4" s="164"/>
      <c r="L4" s="164" t="s">
        <v>119</v>
      </c>
      <c r="M4" s="164"/>
      <c r="N4" s="164" t="s">
        <v>41</v>
      </c>
    </row>
    <row r="5" spans="1:14" x14ac:dyDescent="0.25">
      <c r="A5" s="164"/>
      <c r="B5" s="164"/>
      <c r="C5" s="164"/>
      <c r="D5" s="164"/>
      <c r="E5" s="164"/>
      <c r="F5" s="164"/>
      <c r="G5" s="164"/>
      <c r="H5" s="164"/>
      <c r="I5" s="164"/>
      <c r="J5" s="164"/>
      <c r="K5" s="164"/>
      <c r="L5" s="164"/>
      <c r="M5" s="164"/>
      <c r="N5" s="164"/>
    </row>
    <row r="6" spans="1:14" x14ac:dyDescent="0.25">
      <c r="A6" s="164"/>
      <c r="B6" s="164"/>
      <c r="C6" s="165" t="s">
        <v>120</v>
      </c>
      <c r="D6" s="165"/>
      <c r="E6" s="12">
        <v>78</v>
      </c>
      <c r="F6" s="194">
        <v>78</v>
      </c>
      <c r="G6" s="194"/>
      <c r="H6" s="164">
        <v>30.88</v>
      </c>
      <c r="I6" s="164"/>
      <c r="J6" s="164">
        <v>10</v>
      </c>
      <c r="K6" s="164"/>
      <c r="L6" s="209">
        <f>H6/F6</f>
        <v>0.39589743589743587</v>
      </c>
      <c r="M6" s="209"/>
      <c r="N6" s="1">
        <v>4</v>
      </c>
    </row>
    <row r="7" spans="1:14" x14ac:dyDescent="0.25">
      <c r="A7" s="164"/>
      <c r="B7" s="164"/>
      <c r="C7" s="164" t="s">
        <v>121</v>
      </c>
      <c r="D7" s="164"/>
      <c r="E7" s="12">
        <v>78</v>
      </c>
      <c r="F7" s="194">
        <v>78</v>
      </c>
      <c r="G7" s="194"/>
      <c r="H7" s="164"/>
      <c r="I7" s="164"/>
      <c r="J7" s="164" t="s">
        <v>44</v>
      </c>
      <c r="K7" s="164"/>
      <c r="L7" s="164"/>
      <c r="M7" s="164"/>
      <c r="N7" s="1" t="s">
        <v>44</v>
      </c>
    </row>
    <row r="8" spans="1:14" x14ac:dyDescent="0.25">
      <c r="A8" s="164"/>
      <c r="B8" s="164"/>
      <c r="C8" s="164" t="s">
        <v>122</v>
      </c>
      <c r="D8" s="164"/>
      <c r="E8" s="1"/>
      <c r="F8" s="164"/>
      <c r="G8" s="164"/>
      <c r="H8" s="164"/>
      <c r="I8" s="164"/>
      <c r="J8" s="164" t="s">
        <v>44</v>
      </c>
      <c r="K8" s="164"/>
      <c r="L8" s="164"/>
      <c r="M8" s="164"/>
      <c r="N8" s="1" t="s">
        <v>44</v>
      </c>
    </row>
    <row r="9" spans="1:14" x14ac:dyDescent="0.25">
      <c r="A9" s="164"/>
      <c r="B9" s="164"/>
      <c r="C9" s="164" t="s">
        <v>112</v>
      </c>
      <c r="D9" s="164"/>
      <c r="E9" s="1"/>
      <c r="F9" s="164"/>
      <c r="G9" s="164"/>
      <c r="H9" s="164"/>
      <c r="I9" s="164"/>
      <c r="J9" s="164" t="s">
        <v>44</v>
      </c>
      <c r="K9" s="164"/>
      <c r="L9" s="164"/>
      <c r="M9" s="164"/>
      <c r="N9" s="1" t="s">
        <v>44</v>
      </c>
    </row>
    <row r="10" spans="1:14" x14ac:dyDescent="0.25">
      <c r="A10" s="164" t="s">
        <v>137</v>
      </c>
      <c r="B10" s="164" t="s">
        <v>47</v>
      </c>
      <c r="C10" s="164"/>
      <c r="D10" s="164"/>
      <c r="E10" s="164"/>
      <c r="F10" s="164"/>
      <c r="G10" s="164"/>
      <c r="H10" s="164" t="s">
        <v>123</v>
      </c>
      <c r="I10" s="164"/>
      <c r="J10" s="164"/>
      <c r="K10" s="164"/>
      <c r="L10" s="164"/>
      <c r="M10" s="164"/>
      <c r="N10" s="164"/>
    </row>
    <row r="11" spans="1:14" ht="81" customHeight="1" x14ac:dyDescent="0.25">
      <c r="A11" s="164"/>
      <c r="B11" s="216"/>
      <c r="C11" s="216"/>
      <c r="D11" s="216"/>
      <c r="E11" s="216"/>
      <c r="F11" s="216"/>
      <c r="G11" s="216"/>
      <c r="H11" s="216"/>
      <c r="I11" s="216"/>
      <c r="J11" s="216"/>
      <c r="K11" s="216"/>
      <c r="L11" s="216"/>
      <c r="M11" s="216"/>
      <c r="N11" s="216"/>
    </row>
    <row r="12" spans="1:14" x14ac:dyDescent="0.25">
      <c r="A12" s="184" t="s">
        <v>124</v>
      </c>
      <c r="B12" s="13" t="s">
        <v>50</v>
      </c>
      <c r="C12" s="13" t="s">
        <v>51</v>
      </c>
      <c r="D12" s="168" t="s">
        <v>52</v>
      </c>
      <c r="E12" s="168"/>
      <c r="F12" s="168"/>
      <c r="G12" s="13" t="s">
        <v>53</v>
      </c>
      <c r="H12" s="13" t="s">
        <v>54</v>
      </c>
      <c r="I12" s="168" t="s">
        <v>40</v>
      </c>
      <c r="J12" s="168"/>
      <c r="K12" s="168" t="s">
        <v>41</v>
      </c>
      <c r="L12" s="168"/>
      <c r="M12" s="168" t="s">
        <v>55</v>
      </c>
      <c r="N12" s="168"/>
    </row>
    <row r="13" spans="1:14" ht="13.95" customHeight="1" x14ac:dyDescent="0.25">
      <c r="A13" s="184"/>
      <c r="B13" s="168" t="s">
        <v>125</v>
      </c>
      <c r="C13" s="185" t="s">
        <v>126</v>
      </c>
      <c r="D13" s="196" t="s">
        <v>321</v>
      </c>
      <c r="E13" s="197"/>
      <c r="F13" s="198"/>
      <c r="G13" s="15" t="s">
        <v>151</v>
      </c>
      <c r="H13" s="15" t="s">
        <v>151</v>
      </c>
      <c r="I13" s="168">
        <v>4.5</v>
      </c>
      <c r="J13" s="168"/>
      <c r="K13" s="168">
        <v>4.5</v>
      </c>
      <c r="L13" s="168"/>
      <c r="M13" s="168"/>
      <c r="N13" s="168"/>
    </row>
    <row r="14" spans="1:14" ht="25.95" customHeight="1" x14ac:dyDescent="0.25">
      <c r="A14" s="184"/>
      <c r="B14" s="168"/>
      <c r="C14" s="186"/>
      <c r="D14" s="196" t="s">
        <v>322</v>
      </c>
      <c r="E14" s="197"/>
      <c r="F14" s="198"/>
      <c r="G14" s="15" t="s">
        <v>323</v>
      </c>
      <c r="H14" s="15" t="s">
        <v>324</v>
      </c>
      <c r="I14" s="168">
        <v>4.5</v>
      </c>
      <c r="J14" s="168"/>
      <c r="K14" s="168">
        <v>4.5</v>
      </c>
      <c r="L14" s="168"/>
      <c r="M14" s="168"/>
      <c r="N14" s="168"/>
    </row>
    <row r="15" spans="1:14" ht="25.95" customHeight="1" x14ac:dyDescent="0.25">
      <c r="A15" s="184"/>
      <c r="B15" s="168"/>
      <c r="C15" s="186"/>
      <c r="D15" s="196" t="s">
        <v>325</v>
      </c>
      <c r="E15" s="197"/>
      <c r="F15" s="198"/>
      <c r="G15" s="15" t="s">
        <v>326</v>
      </c>
      <c r="H15" s="15" t="s">
        <v>327</v>
      </c>
      <c r="I15" s="168">
        <v>4.5</v>
      </c>
      <c r="J15" s="168"/>
      <c r="K15" s="168">
        <v>4.5</v>
      </c>
      <c r="L15" s="168"/>
      <c r="M15" s="168"/>
      <c r="N15" s="168"/>
    </row>
    <row r="16" spans="1:14" ht="25.95" customHeight="1" x14ac:dyDescent="0.25">
      <c r="A16" s="184"/>
      <c r="B16" s="168"/>
      <c r="C16" s="186"/>
      <c r="D16" s="196" t="s">
        <v>328</v>
      </c>
      <c r="E16" s="197"/>
      <c r="F16" s="198"/>
      <c r="G16" s="15" t="s">
        <v>329</v>
      </c>
      <c r="H16" s="15" t="s">
        <v>330</v>
      </c>
      <c r="I16" s="168">
        <v>4.5</v>
      </c>
      <c r="J16" s="168"/>
      <c r="K16" s="168">
        <v>4.5</v>
      </c>
      <c r="L16" s="168"/>
      <c r="M16" s="168"/>
      <c r="N16" s="168"/>
    </row>
    <row r="17" spans="1:22" ht="28.95" customHeight="1" x14ac:dyDescent="0.25">
      <c r="A17" s="184"/>
      <c r="B17" s="168"/>
      <c r="C17" s="191"/>
      <c r="D17" s="196" t="s">
        <v>331</v>
      </c>
      <c r="E17" s="197"/>
      <c r="F17" s="198"/>
      <c r="G17" s="15" t="s">
        <v>332</v>
      </c>
      <c r="H17" s="15" t="s">
        <v>332</v>
      </c>
      <c r="I17" s="168">
        <v>4.5</v>
      </c>
      <c r="J17" s="168"/>
      <c r="K17" s="168">
        <v>4.5</v>
      </c>
      <c r="L17" s="168"/>
      <c r="M17" s="168"/>
      <c r="N17" s="168"/>
    </row>
    <row r="18" spans="1:22" ht="38.700000000000003" customHeight="1" x14ac:dyDescent="0.25">
      <c r="A18" s="184"/>
      <c r="B18" s="168"/>
      <c r="C18" s="186" t="s">
        <v>127</v>
      </c>
      <c r="D18" s="196" t="s">
        <v>236</v>
      </c>
      <c r="E18" s="197"/>
      <c r="F18" s="198"/>
      <c r="G18" s="17" t="s">
        <v>237</v>
      </c>
      <c r="H18" s="13" t="s">
        <v>333</v>
      </c>
      <c r="I18" s="168">
        <v>4.5</v>
      </c>
      <c r="J18" s="168"/>
      <c r="K18" s="168">
        <v>4.5</v>
      </c>
      <c r="L18" s="168"/>
      <c r="M18" s="168"/>
      <c r="N18" s="168"/>
    </row>
    <row r="19" spans="1:22" ht="13.95" customHeight="1" x14ac:dyDescent="0.25">
      <c r="A19" s="184"/>
      <c r="B19" s="168"/>
      <c r="C19" s="186"/>
      <c r="D19" s="196" t="s">
        <v>334</v>
      </c>
      <c r="E19" s="197"/>
      <c r="F19" s="198"/>
      <c r="G19" s="17" t="s">
        <v>260</v>
      </c>
      <c r="H19" s="13" t="s">
        <v>260</v>
      </c>
      <c r="I19" s="168">
        <v>4.5</v>
      </c>
      <c r="J19" s="168"/>
      <c r="K19" s="168">
        <v>4.5</v>
      </c>
      <c r="L19" s="168"/>
      <c r="M19" s="168"/>
      <c r="N19" s="168"/>
    </row>
    <row r="20" spans="1:22" ht="13.95" customHeight="1" x14ac:dyDescent="0.25">
      <c r="A20" s="184"/>
      <c r="B20" s="168"/>
      <c r="C20" s="186"/>
      <c r="D20" s="196" t="s">
        <v>335</v>
      </c>
      <c r="E20" s="197"/>
      <c r="F20" s="198"/>
      <c r="G20" s="17" t="s">
        <v>138</v>
      </c>
      <c r="H20" s="18">
        <v>1</v>
      </c>
      <c r="I20" s="168">
        <v>4.5</v>
      </c>
      <c r="J20" s="168"/>
      <c r="K20" s="168">
        <v>4.5</v>
      </c>
      <c r="L20" s="168"/>
      <c r="M20" s="168"/>
      <c r="N20" s="168"/>
    </row>
    <row r="21" spans="1:22" ht="13.95" customHeight="1" x14ac:dyDescent="0.25">
      <c r="A21" s="184"/>
      <c r="B21" s="168"/>
      <c r="C21" s="191"/>
      <c r="D21" s="196" t="s">
        <v>336</v>
      </c>
      <c r="E21" s="197"/>
      <c r="F21" s="198"/>
      <c r="G21" s="17" t="s">
        <v>337</v>
      </c>
      <c r="H21" s="19">
        <v>0.98939999999999995</v>
      </c>
      <c r="I21" s="168">
        <v>4.5</v>
      </c>
      <c r="J21" s="168"/>
      <c r="K21" s="168">
        <v>4.5</v>
      </c>
      <c r="L21" s="168"/>
      <c r="M21" s="168"/>
      <c r="N21" s="168"/>
    </row>
    <row r="22" spans="1:22" x14ac:dyDescent="0.25">
      <c r="A22" s="184"/>
      <c r="B22" s="168"/>
      <c r="C22" s="16" t="s">
        <v>128</v>
      </c>
      <c r="D22" s="196" t="s">
        <v>338</v>
      </c>
      <c r="E22" s="197"/>
      <c r="F22" s="198"/>
      <c r="G22" s="17" t="s">
        <v>82</v>
      </c>
      <c r="H22" s="13" t="s">
        <v>82</v>
      </c>
      <c r="I22" s="168">
        <v>4.5</v>
      </c>
      <c r="J22" s="168"/>
      <c r="K22" s="168">
        <v>4.5</v>
      </c>
      <c r="L22" s="168"/>
      <c r="M22" s="168"/>
      <c r="N22" s="168"/>
    </row>
    <row r="23" spans="1:22" ht="24" x14ac:dyDescent="0.25">
      <c r="A23" s="184"/>
      <c r="B23" s="168"/>
      <c r="C23" s="13" t="s">
        <v>161</v>
      </c>
      <c r="D23" s="196" t="s">
        <v>271</v>
      </c>
      <c r="E23" s="197"/>
      <c r="F23" s="198"/>
      <c r="G23" s="17" t="s">
        <v>339</v>
      </c>
      <c r="H23" s="13" t="s">
        <v>339</v>
      </c>
      <c r="I23" s="168">
        <v>5</v>
      </c>
      <c r="J23" s="168"/>
      <c r="K23" s="168">
        <v>5</v>
      </c>
      <c r="L23" s="168"/>
      <c r="M23" s="168"/>
      <c r="N23" s="168"/>
    </row>
    <row r="24" spans="1:22" ht="24" customHeight="1" x14ac:dyDescent="0.25">
      <c r="A24" s="184"/>
      <c r="B24" s="168" t="s">
        <v>129</v>
      </c>
      <c r="C24" s="13" t="s">
        <v>139</v>
      </c>
      <c r="D24" s="196" t="s">
        <v>340</v>
      </c>
      <c r="E24" s="197"/>
      <c r="F24" s="198"/>
      <c r="G24" s="17" t="s">
        <v>341</v>
      </c>
      <c r="H24" s="13" t="s">
        <v>341</v>
      </c>
      <c r="I24" s="168">
        <v>7.5</v>
      </c>
      <c r="J24" s="168"/>
      <c r="K24" s="168">
        <v>7.5</v>
      </c>
      <c r="L24" s="168"/>
      <c r="M24" s="168"/>
      <c r="N24" s="168"/>
    </row>
    <row r="25" spans="1:22" ht="24" customHeight="1" x14ac:dyDescent="0.25">
      <c r="A25" s="184"/>
      <c r="B25" s="168"/>
      <c r="C25" s="13" t="s">
        <v>140</v>
      </c>
      <c r="D25" s="196" t="s">
        <v>342</v>
      </c>
      <c r="E25" s="197"/>
      <c r="F25" s="198"/>
      <c r="G25" s="17" t="s">
        <v>275</v>
      </c>
      <c r="H25" s="13" t="s">
        <v>275</v>
      </c>
      <c r="I25" s="168">
        <v>7.5</v>
      </c>
      <c r="J25" s="168"/>
      <c r="K25" s="168">
        <v>7.5</v>
      </c>
      <c r="L25" s="168"/>
      <c r="M25" s="168"/>
      <c r="N25" s="168"/>
    </row>
    <row r="26" spans="1:22" ht="24" customHeight="1" x14ac:dyDescent="0.25">
      <c r="A26" s="184"/>
      <c r="B26" s="168"/>
      <c r="C26" s="185" t="s">
        <v>130</v>
      </c>
      <c r="D26" s="196" t="s">
        <v>343</v>
      </c>
      <c r="E26" s="197"/>
      <c r="F26" s="198"/>
      <c r="G26" s="15" t="s">
        <v>344</v>
      </c>
      <c r="H26" s="15" t="s">
        <v>344</v>
      </c>
      <c r="I26" s="168">
        <v>7.5</v>
      </c>
      <c r="J26" s="168"/>
      <c r="K26" s="168">
        <v>7.5</v>
      </c>
      <c r="L26" s="168"/>
      <c r="M26" s="178"/>
      <c r="N26" s="179"/>
    </row>
    <row r="27" spans="1:22" ht="20.399999999999999" customHeight="1" x14ac:dyDescent="0.25">
      <c r="A27" s="184"/>
      <c r="B27" s="168"/>
      <c r="C27" s="191"/>
      <c r="D27" s="196" t="s">
        <v>345</v>
      </c>
      <c r="E27" s="197"/>
      <c r="F27" s="198"/>
      <c r="G27" s="17" t="s">
        <v>284</v>
      </c>
      <c r="H27" s="13" t="s">
        <v>284</v>
      </c>
      <c r="I27" s="168">
        <v>7.5</v>
      </c>
      <c r="J27" s="168"/>
      <c r="K27" s="168">
        <v>7.5</v>
      </c>
      <c r="L27" s="168"/>
      <c r="M27" s="168"/>
      <c r="N27" s="168"/>
    </row>
    <row r="28" spans="1:22" ht="22.95" customHeight="1" x14ac:dyDescent="0.25">
      <c r="A28" s="184"/>
      <c r="B28" s="14" t="s">
        <v>131</v>
      </c>
      <c r="C28" s="14" t="s">
        <v>132</v>
      </c>
      <c r="D28" s="196" t="s">
        <v>346</v>
      </c>
      <c r="E28" s="197"/>
      <c r="F28" s="198"/>
      <c r="G28" s="17" t="s">
        <v>347</v>
      </c>
      <c r="H28" s="17" t="s">
        <v>347</v>
      </c>
      <c r="I28" s="168">
        <v>10</v>
      </c>
      <c r="J28" s="168"/>
      <c r="K28" s="168">
        <v>10</v>
      </c>
      <c r="L28" s="168"/>
      <c r="M28" s="168"/>
      <c r="N28" s="168"/>
      <c r="V28">
        <v>0</v>
      </c>
    </row>
    <row r="29" spans="1:22" x14ac:dyDescent="0.25">
      <c r="A29" s="202" t="s">
        <v>134</v>
      </c>
      <c r="B29" s="202"/>
      <c r="C29" s="202"/>
      <c r="D29" s="202"/>
      <c r="E29" s="202"/>
      <c r="F29" s="202"/>
      <c r="G29" s="202"/>
      <c r="H29" s="202"/>
      <c r="I29" s="188">
        <v>100</v>
      </c>
      <c r="J29" s="188"/>
      <c r="K29" s="188">
        <v>94</v>
      </c>
      <c r="L29" s="188"/>
      <c r="M29" s="190"/>
      <c r="N29" s="190"/>
    </row>
    <row r="30" spans="1:22" x14ac:dyDescent="0.25">
      <c r="A30" s="20" t="s">
        <v>135</v>
      </c>
      <c r="B30" s="180" t="s">
        <v>136</v>
      </c>
      <c r="C30" s="181"/>
      <c r="D30" s="181"/>
      <c r="E30" s="181"/>
      <c r="F30" s="181"/>
      <c r="G30" s="181"/>
      <c r="H30" s="181"/>
      <c r="I30" s="181"/>
      <c r="J30" s="181"/>
      <c r="K30" s="181"/>
      <c r="L30" s="181"/>
      <c r="M30" s="181"/>
      <c r="N30" s="182"/>
    </row>
    <row r="31" spans="1:22" x14ac:dyDescent="0.25">
      <c r="A31" s="183"/>
      <c r="B31" s="183"/>
      <c r="C31" s="183"/>
      <c r="D31" s="183"/>
      <c r="E31" s="183"/>
      <c r="F31" s="183"/>
      <c r="G31" s="183"/>
      <c r="H31" s="183"/>
      <c r="I31" s="183"/>
      <c r="J31" s="183"/>
      <c r="K31" s="183"/>
      <c r="L31" s="183"/>
      <c r="M31" s="183"/>
      <c r="N31" s="183"/>
    </row>
    <row r="32" spans="1:22" ht="51.9" customHeight="1" x14ac:dyDescent="0.25">
      <c r="A32" s="183"/>
      <c r="B32" s="183"/>
      <c r="C32" s="183"/>
      <c r="D32" s="183"/>
      <c r="E32" s="183"/>
      <c r="F32" s="183"/>
      <c r="G32" s="183"/>
      <c r="H32" s="183"/>
      <c r="I32" s="183"/>
      <c r="J32" s="183"/>
      <c r="K32" s="183"/>
      <c r="L32" s="183"/>
      <c r="M32" s="183"/>
      <c r="N32" s="183"/>
    </row>
    <row r="33" spans="1:14" ht="41.1" customHeight="1" x14ac:dyDescent="0.25">
      <c r="A33" s="183"/>
      <c r="B33" s="183"/>
      <c r="C33" s="183"/>
      <c r="D33" s="183"/>
      <c r="E33" s="183"/>
      <c r="F33" s="183"/>
      <c r="G33" s="183"/>
      <c r="H33" s="183"/>
      <c r="I33" s="183"/>
      <c r="J33" s="183"/>
      <c r="K33" s="183"/>
      <c r="L33" s="183"/>
      <c r="M33" s="183"/>
      <c r="N33" s="183"/>
    </row>
  </sheetData>
  <mergeCells count="122">
    <mergeCell ref="B30:N30"/>
    <mergeCell ref="A31:N31"/>
    <mergeCell ref="A32:N32"/>
    <mergeCell ref="A33:N33"/>
    <mergeCell ref="A10:A11"/>
    <mergeCell ref="A12:A28"/>
    <mergeCell ref="B13:B23"/>
    <mergeCell ref="B24:B27"/>
    <mergeCell ref="C13:C17"/>
    <mergeCell ref="C18:C21"/>
    <mergeCell ref="C26:C27"/>
    <mergeCell ref="D27:F27"/>
    <mergeCell ref="I27:J27"/>
    <mergeCell ref="K27:L27"/>
    <mergeCell ref="M27:N27"/>
    <mergeCell ref="D28:F28"/>
    <mergeCell ref="I28:J28"/>
    <mergeCell ref="K28:L28"/>
    <mergeCell ref="M28:N28"/>
    <mergeCell ref="A29:H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D15:F15"/>
    <mergeCell ref="I15:J15"/>
    <mergeCell ref="K15:L15"/>
    <mergeCell ref="M15:N15"/>
    <mergeCell ref="D16:F16"/>
    <mergeCell ref="I16:J16"/>
    <mergeCell ref="K16:L16"/>
    <mergeCell ref="M16:N16"/>
    <mergeCell ref="D17:F17"/>
    <mergeCell ref="I17:J17"/>
    <mergeCell ref="K17:L17"/>
    <mergeCell ref="M17:N17"/>
    <mergeCell ref="D12:F12"/>
    <mergeCell ref="I12:J12"/>
    <mergeCell ref="K12:L12"/>
    <mergeCell ref="M12:N12"/>
    <mergeCell ref="D13:F13"/>
    <mergeCell ref="I13:J13"/>
    <mergeCell ref="K13:L13"/>
    <mergeCell ref="M13:N13"/>
    <mergeCell ref="D14:F14"/>
    <mergeCell ref="I14:J14"/>
    <mergeCell ref="K14:L14"/>
    <mergeCell ref="M14:N14"/>
    <mergeCell ref="C9:D9"/>
    <mergeCell ref="F9:G9"/>
    <mergeCell ref="H9:I9"/>
    <mergeCell ref="J9:K9"/>
    <mergeCell ref="L9:M9"/>
    <mergeCell ref="B10:G10"/>
    <mergeCell ref="H10:N10"/>
    <mergeCell ref="B11:G11"/>
    <mergeCell ref="H11:N11"/>
    <mergeCell ref="A4:B9"/>
    <mergeCell ref="F4:G5"/>
    <mergeCell ref="H4:I5"/>
    <mergeCell ref="J4:K5"/>
    <mergeCell ref="L4:M5"/>
    <mergeCell ref="C4:D5"/>
    <mergeCell ref="C7:D7"/>
    <mergeCell ref="F7:G7"/>
    <mergeCell ref="H7:I7"/>
    <mergeCell ref="J7:K7"/>
    <mergeCell ref="L7:M7"/>
    <mergeCell ref="C8:D8"/>
    <mergeCell ref="F8:G8"/>
    <mergeCell ref="H8:I8"/>
    <mergeCell ref="J8:K8"/>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s>
  <phoneticPr fontId="3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opLeftCell="A10" workbookViewId="0">
      <selection activeCell="G23" sqref="G23"/>
    </sheetView>
  </sheetViews>
  <sheetFormatPr defaultColWidth="9" defaultRowHeight="14.4" x14ac:dyDescent="0.25"/>
  <cols>
    <col min="1" max="1" width="5.77734375" style="5" customWidth="1"/>
    <col min="2" max="2" width="23" customWidth="1"/>
    <col min="3" max="3" width="18.109375" customWidth="1"/>
    <col min="4" max="10" width="11.44140625" customWidth="1"/>
    <col min="11" max="11" width="10" customWidth="1"/>
    <col min="12" max="12" width="11.44140625" customWidth="1"/>
  </cols>
  <sheetData>
    <row r="1" spans="1:12" ht="57" customHeight="1" x14ac:dyDescent="0.25">
      <c r="A1" s="156" t="s">
        <v>348</v>
      </c>
      <c r="B1" s="156"/>
      <c r="C1" s="156"/>
      <c r="D1" s="156"/>
      <c r="E1" s="156"/>
      <c r="F1" s="156"/>
      <c r="G1" s="156"/>
      <c r="H1" s="156"/>
      <c r="I1" s="156"/>
      <c r="J1" s="156"/>
      <c r="K1" s="156"/>
      <c r="L1" s="156"/>
    </row>
    <row r="2" spans="1:12" s="4" customFormat="1" ht="30" customHeight="1" x14ac:dyDescent="0.25">
      <c r="A2" s="220" t="s">
        <v>101</v>
      </c>
      <c r="B2" s="223" t="s">
        <v>349</v>
      </c>
      <c r="C2" s="224" t="s">
        <v>103</v>
      </c>
      <c r="D2" s="217" t="s">
        <v>350</v>
      </c>
      <c r="E2" s="218"/>
      <c r="F2" s="218"/>
      <c r="G2" s="218"/>
      <c r="H2" s="218"/>
      <c r="I2" s="218"/>
      <c r="J2" s="219"/>
      <c r="K2" s="220" t="s">
        <v>105</v>
      </c>
      <c r="L2" s="220" t="s">
        <v>106</v>
      </c>
    </row>
    <row r="3" spans="1:12" s="4" customFormat="1" ht="30" customHeight="1" x14ac:dyDescent="0.25">
      <c r="A3" s="221"/>
      <c r="B3" s="223"/>
      <c r="C3" s="224"/>
      <c r="D3" s="217" t="s">
        <v>37</v>
      </c>
      <c r="E3" s="218"/>
      <c r="F3" s="218"/>
      <c r="G3" s="218"/>
      <c r="H3" s="219"/>
      <c r="I3" s="225" t="s">
        <v>107</v>
      </c>
      <c r="J3" s="225" t="s">
        <v>108</v>
      </c>
      <c r="K3" s="221"/>
      <c r="L3" s="221"/>
    </row>
    <row r="4" spans="1:12" s="4" customFormat="1" ht="30" customHeight="1" x14ac:dyDescent="0.25">
      <c r="A4" s="222"/>
      <c r="B4" s="223"/>
      <c r="C4" s="224"/>
      <c r="D4" s="7" t="s">
        <v>109</v>
      </c>
      <c r="E4" s="6" t="s">
        <v>351</v>
      </c>
      <c r="F4" s="6" t="s">
        <v>352</v>
      </c>
      <c r="G4" s="6" t="s">
        <v>353</v>
      </c>
      <c r="H4" s="6" t="s">
        <v>354</v>
      </c>
      <c r="I4" s="226"/>
      <c r="J4" s="222"/>
      <c r="K4" s="222"/>
      <c r="L4" s="221"/>
    </row>
    <row r="5" spans="1:12" ht="30" customHeight="1" x14ac:dyDescent="0.25">
      <c r="A5" s="8">
        <v>1</v>
      </c>
      <c r="B5" s="9" t="s">
        <v>355</v>
      </c>
      <c r="D5" s="10"/>
      <c r="E5" s="3"/>
      <c r="F5" s="3"/>
      <c r="G5" s="3"/>
      <c r="H5" s="3"/>
      <c r="I5" s="3"/>
      <c r="J5" s="3"/>
      <c r="K5" s="3"/>
      <c r="L5" s="3"/>
    </row>
    <row r="6" spans="1:12" ht="30" customHeight="1" x14ac:dyDescent="0.25">
      <c r="A6" s="8">
        <v>2</v>
      </c>
      <c r="B6" s="9" t="s">
        <v>356</v>
      </c>
      <c r="C6" s="11"/>
      <c r="D6" s="3"/>
      <c r="E6" s="3"/>
      <c r="F6" s="3"/>
      <c r="G6" s="3"/>
      <c r="H6" s="3"/>
      <c r="I6" s="3"/>
      <c r="J6" s="3"/>
      <c r="K6" s="3"/>
      <c r="L6" s="3"/>
    </row>
    <row r="7" spans="1:12" ht="30" customHeight="1" x14ac:dyDescent="0.25">
      <c r="A7" s="8">
        <v>3</v>
      </c>
      <c r="B7" s="9" t="s">
        <v>357</v>
      </c>
      <c r="C7" s="11"/>
      <c r="D7" s="3"/>
      <c r="E7" s="3"/>
      <c r="F7" s="3"/>
      <c r="G7" s="3"/>
      <c r="H7" s="3"/>
      <c r="I7" s="3"/>
      <c r="J7" s="3"/>
      <c r="K7" s="3"/>
      <c r="L7" s="3"/>
    </row>
    <row r="8" spans="1:12" ht="30" customHeight="1" x14ac:dyDescent="0.25">
      <c r="A8" s="8"/>
      <c r="B8" s="11" t="s">
        <v>358</v>
      </c>
      <c r="C8" s="11"/>
      <c r="D8" s="3"/>
      <c r="E8" s="3"/>
      <c r="F8" s="3"/>
      <c r="G8" s="3"/>
      <c r="H8" s="3"/>
      <c r="I8" s="3"/>
      <c r="J8" s="3"/>
      <c r="K8" s="3"/>
      <c r="L8" s="3"/>
    </row>
    <row r="9" spans="1:12" ht="30" customHeight="1" x14ac:dyDescent="0.25">
      <c r="A9" s="8"/>
      <c r="B9" s="3"/>
      <c r="C9" s="3"/>
      <c r="D9" s="3"/>
      <c r="E9" s="3"/>
      <c r="F9" s="3"/>
      <c r="G9" s="3"/>
      <c r="H9" s="3"/>
      <c r="I9" s="3"/>
      <c r="J9" s="3"/>
      <c r="K9" s="3"/>
      <c r="L9" s="3"/>
    </row>
    <row r="10" spans="1:12" ht="30" customHeight="1" x14ac:dyDescent="0.25">
      <c r="A10" s="8"/>
      <c r="B10" s="3"/>
      <c r="C10" s="3"/>
      <c r="D10" s="3"/>
      <c r="E10" s="3"/>
      <c r="F10" s="3"/>
      <c r="G10" s="3"/>
      <c r="H10" s="3"/>
      <c r="I10" s="3"/>
      <c r="J10" s="3"/>
      <c r="K10" s="3"/>
      <c r="L10" s="3"/>
    </row>
    <row r="11" spans="1:12" ht="30" customHeight="1" x14ac:dyDescent="0.25">
      <c r="A11" s="8"/>
      <c r="B11" s="3"/>
      <c r="C11" s="3"/>
      <c r="D11" s="3"/>
      <c r="E11" s="3"/>
      <c r="F11" s="3"/>
      <c r="G11" s="3"/>
      <c r="H11" s="3"/>
      <c r="I11" s="3"/>
      <c r="J11" s="3"/>
      <c r="K11" s="3"/>
      <c r="L11" s="3"/>
    </row>
    <row r="12" spans="1:12" ht="30" customHeight="1" x14ac:dyDescent="0.25">
      <c r="A12" s="8"/>
      <c r="B12" s="11" t="s">
        <v>114</v>
      </c>
      <c r="C12" s="3"/>
      <c r="D12" s="3"/>
      <c r="E12" s="3"/>
      <c r="F12" s="3"/>
      <c r="G12" s="3"/>
      <c r="H12" s="3"/>
      <c r="I12" s="3"/>
      <c r="J12" s="3"/>
      <c r="K12" s="3"/>
      <c r="L12" s="3"/>
    </row>
  </sheetData>
  <mergeCells count="10">
    <mergeCell ref="A1:L1"/>
    <mergeCell ref="D2:J2"/>
    <mergeCell ref="D3:H3"/>
    <mergeCell ref="A2:A4"/>
    <mergeCell ref="B2:B4"/>
    <mergeCell ref="C2:C4"/>
    <mergeCell ref="I3:I4"/>
    <mergeCell ref="J3:J4"/>
    <mergeCell ref="K2:K4"/>
    <mergeCell ref="L2:L4"/>
  </mergeCells>
  <phoneticPr fontId="36" type="noConversion"/>
  <pageMargins left="0.75" right="0.75" top="1" bottom="1" header="0.5" footer="0.5"/>
  <pageSetup paperSize="9" scale="8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election activeCell="A45" sqref="A45:N45"/>
    </sheetView>
  </sheetViews>
  <sheetFormatPr defaultColWidth="9" defaultRowHeight="14.4" x14ac:dyDescent="0.25"/>
  <cols>
    <col min="1" max="1" width="5.21875" customWidth="1"/>
    <col min="3" max="3" width="7.21875" customWidth="1"/>
    <col min="5" max="5" width="11.6640625" customWidth="1"/>
    <col min="6" max="6" width="6.21875" customWidth="1"/>
    <col min="7" max="7" width="10.88671875" customWidth="1"/>
    <col min="8" max="8" width="10" customWidth="1"/>
    <col min="9" max="9" width="4.6640625" customWidth="1"/>
    <col min="10" max="10" width="3.21875" customWidth="1"/>
    <col min="11" max="11" width="6.21875" customWidth="1"/>
    <col min="12" max="12" width="1" customWidth="1"/>
    <col min="13" max="13" width="8.44140625" customWidth="1"/>
    <col min="14" max="14" width="11.44140625" customWidth="1"/>
  </cols>
  <sheetData>
    <row r="1" spans="1:14" ht="57" customHeight="1" x14ac:dyDescent="0.25">
      <c r="A1" s="163" t="s">
        <v>359</v>
      </c>
      <c r="B1" s="163"/>
      <c r="C1" s="163"/>
      <c r="D1" s="163"/>
      <c r="E1" s="163"/>
      <c r="F1" s="163"/>
      <c r="G1" s="163"/>
      <c r="H1" s="163"/>
      <c r="I1" s="163"/>
      <c r="J1" s="163"/>
      <c r="K1" s="163"/>
      <c r="L1" s="163"/>
      <c r="M1" s="163"/>
      <c r="N1" s="163"/>
    </row>
    <row r="2" spans="1:14" ht="15" customHeight="1" x14ac:dyDescent="0.25">
      <c r="A2" s="164" t="s">
        <v>349</v>
      </c>
      <c r="B2" s="164"/>
      <c r="C2" s="164"/>
      <c r="D2" s="164"/>
      <c r="E2" s="164"/>
      <c r="F2" s="164"/>
      <c r="G2" s="164"/>
      <c r="H2" s="164"/>
      <c r="I2" s="164"/>
      <c r="J2" s="164"/>
      <c r="K2" s="164"/>
      <c r="L2" s="164"/>
      <c r="M2" s="164"/>
      <c r="N2" s="164"/>
    </row>
    <row r="3" spans="1:14" ht="15" customHeight="1" x14ac:dyDescent="0.25">
      <c r="A3" s="164" t="s">
        <v>360</v>
      </c>
      <c r="B3" s="164"/>
      <c r="C3" s="164"/>
      <c r="D3" s="164"/>
      <c r="E3" s="164"/>
      <c r="F3" s="164"/>
      <c r="G3" s="164"/>
      <c r="H3" s="227" t="s">
        <v>116</v>
      </c>
      <c r="I3" s="227"/>
      <c r="J3" s="164"/>
      <c r="K3" s="164"/>
      <c r="L3" s="164"/>
      <c r="M3" s="164"/>
      <c r="N3" s="164"/>
    </row>
    <row r="4" spans="1:14" ht="15" customHeight="1" x14ac:dyDescent="0.25">
      <c r="A4" s="164" t="s">
        <v>104</v>
      </c>
      <c r="B4" s="164"/>
      <c r="C4" s="164"/>
      <c r="D4" s="164"/>
      <c r="E4" s="164" t="s">
        <v>36</v>
      </c>
      <c r="F4" s="164" t="s">
        <v>117</v>
      </c>
      <c r="G4" s="164"/>
      <c r="H4" s="164" t="s">
        <v>118</v>
      </c>
      <c r="I4" s="164"/>
      <c r="J4" s="164" t="s">
        <v>40</v>
      </c>
      <c r="K4" s="164"/>
      <c r="L4" s="164" t="s">
        <v>119</v>
      </c>
      <c r="M4" s="164"/>
      <c r="N4" s="164" t="s">
        <v>41</v>
      </c>
    </row>
    <row r="5" spans="1:14" ht="15" customHeight="1" x14ac:dyDescent="0.25">
      <c r="A5" s="164"/>
      <c r="B5" s="164"/>
      <c r="C5" s="164"/>
      <c r="D5" s="164"/>
      <c r="E5" s="164"/>
      <c r="F5" s="164"/>
      <c r="G5" s="164"/>
      <c r="H5" s="164"/>
      <c r="I5" s="164"/>
      <c r="J5" s="164"/>
      <c r="K5" s="164"/>
      <c r="L5" s="164"/>
      <c r="M5" s="164"/>
      <c r="N5" s="164"/>
    </row>
    <row r="6" spans="1:14" ht="15" customHeight="1" x14ac:dyDescent="0.25">
      <c r="A6" s="164"/>
      <c r="B6" s="164"/>
      <c r="C6" s="165" t="s">
        <v>120</v>
      </c>
      <c r="D6" s="165"/>
      <c r="E6" s="1"/>
      <c r="F6" s="164"/>
      <c r="G6" s="164"/>
      <c r="H6" s="164"/>
      <c r="I6" s="164"/>
      <c r="J6" s="164">
        <v>10</v>
      </c>
      <c r="K6" s="164"/>
      <c r="L6" s="164"/>
      <c r="M6" s="164"/>
      <c r="N6" s="1"/>
    </row>
    <row r="7" spans="1:14" ht="15" customHeight="1" x14ac:dyDescent="0.25">
      <c r="A7" s="164"/>
      <c r="B7" s="164"/>
      <c r="C7" s="164" t="s">
        <v>361</v>
      </c>
      <c r="D7" s="164"/>
      <c r="E7" s="1"/>
      <c r="F7" s="164"/>
      <c r="G7" s="164"/>
      <c r="H7" s="164"/>
      <c r="I7" s="164"/>
      <c r="J7" s="164" t="s">
        <v>44</v>
      </c>
      <c r="K7" s="164"/>
      <c r="L7" s="164"/>
      <c r="M7" s="164"/>
      <c r="N7" s="1" t="s">
        <v>44</v>
      </c>
    </row>
    <row r="8" spans="1:14" ht="15" customHeight="1" x14ac:dyDescent="0.25">
      <c r="A8" s="164"/>
      <c r="B8" s="164"/>
      <c r="C8" s="228" t="s">
        <v>362</v>
      </c>
      <c r="D8" s="229"/>
      <c r="E8" s="1"/>
      <c r="F8" s="228"/>
      <c r="G8" s="229"/>
      <c r="H8" s="228"/>
      <c r="I8" s="229"/>
      <c r="J8" s="164" t="s">
        <v>44</v>
      </c>
      <c r="K8" s="164"/>
      <c r="L8" s="164"/>
      <c r="M8" s="164"/>
      <c r="N8" s="1" t="s">
        <v>44</v>
      </c>
    </row>
    <row r="9" spans="1:14" ht="15" customHeight="1" x14ac:dyDescent="0.25">
      <c r="A9" s="164"/>
      <c r="B9" s="164"/>
      <c r="C9" s="164" t="s">
        <v>363</v>
      </c>
      <c r="D9" s="164"/>
      <c r="E9" s="1"/>
      <c r="F9" s="164"/>
      <c r="G9" s="164"/>
      <c r="H9" s="164"/>
      <c r="I9" s="164"/>
      <c r="J9" s="164" t="s">
        <v>44</v>
      </c>
      <c r="K9" s="164"/>
      <c r="L9" s="164"/>
      <c r="M9" s="164"/>
      <c r="N9" s="1" t="s">
        <v>44</v>
      </c>
    </row>
    <row r="10" spans="1:14" ht="15" customHeight="1" x14ac:dyDescent="0.25">
      <c r="A10" s="164"/>
      <c r="B10" s="164"/>
      <c r="C10" s="164" t="s">
        <v>364</v>
      </c>
      <c r="D10" s="164"/>
      <c r="E10" s="1"/>
      <c r="F10" s="164"/>
      <c r="G10" s="164"/>
      <c r="H10" s="164"/>
      <c r="I10" s="164"/>
      <c r="J10" s="164" t="s">
        <v>44</v>
      </c>
      <c r="K10" s="164"/>
      <c r="L10" s="164"/>
      <c r="M10" s="164"/>
      <c r="N10" s="1" t="s">
        <v>44</v>
      </c>
    </row>
    <row r="11" spans="1:14" ht="15" customHeight="1" x14ac:dyDescent="0.25">
      <c r="A11" s="164" t="s">
        <v>137</v>
      </c>
      <c r="B11" s="164" t="s">
        <v>47</v>
      </c>
      <c r="C11" s="164"/>
      <c r="D11" s="164"/>
      <c r="E11" s="164"/>
      <c r="F11" s="164"/>
      <c r="G11" s="164"/>
      <c r="H11" s="164" t="s">
        <v>123</v>
      </c>
      <c r="I11" s="164"/>
      <c r="J11" s="164"/>
      <c r="K11" s="164"/>
      <c r="L11" s="164"/>
      <c r="M11" s="164"/>
      <c r="N11" s="164"/>
    </row>
    <row r="12" spans="1:14" ht="42" customHeight="1" x14ac:dyDescent="0.25">
      <c r="A12" s="164"/>
      <c r="B12" s="164"/>
      <c r="C12" s="164"/>
      <c r="D12" s="164"/>
      <c r="E12" s="164"/>
      <c r="F12" s="164"/>
      <c r="G12" s="164"/>
      <c r="H12" s="164"/>
      <c r="I12" s="164"/>
      <c r="J12" s="164"/>
      <c r="K12" s="164"/>
      <c r="L12" s="164"/>
      <c r="M12" s="164"/>
      <c r="N12" s="164"/>
    </row>
    <row r="13" spans="1:14" ht="30.9" customHeight="1" x14ac:dyDescent="0.25">
      <c r="A13" s="232" t="s">
        <v>124</v>
      </c>
      <c r="B13" s="1" t="s">
        <v>50</v>
      </c>
      <c r="C13" s="1" t="s">
        <v>51</v>
      </c>
      <c r="D13" s="164" t="s">
        <v>52</v>
      </c>
      <c r="E13" s="164"/>
      <c r="F13" s="164"/>
      <c r="G13" s="1" t="s">
        <v>53</v>
      </c>
      <c r="H13" s="1" t="s">
        <v>54</v>
      </c>
      <c r="I13" s="164" t="s">
        <v>40</v>
      </c>
      <c r="J13" s="164"/>
      <c r="K13" s="164" t="s">
        <v>41</v>
      </c>
      <c r="L13" s="164"/>
      <c r="M13" s="164" t="s">
        <v>55</v>
      </c>
      <c r="N13" s="164"/>
    </row>
    <row r="14" spans="1:14" ht="15" customHeight="1" x14ac:dyDescent="0.25">
      <c r="A14" s="232"/>
      <c r="B14" s="164" t="s">
        <v>125</v>
      </c>
      <c r="C14" s="164" t="s">
        <v>126</v>
      </c>
      <c r="D14" s="230" t="s">
        <v>365</v>
      </c>
      <c r="E14" s="230"/>
      <c r="F14" s="230"/>
      <c r="G14" s="1"/>
      <c r="H14" s="1"/>
      <c r="I14" s="164"/>
      <c r="J14" s="164"/>
      <c r="K14" s="164"/>
      <c r="L14" s="164"/>
      <c r="M14" s="164"/>
      <c r="N14" s="164"/>
    </row>
    <row r="15" spans="1:14" ht="15" customHeight="1" x14ac:dyDescent="0.25">
      <c r="A15" s="232"/>
      <c r="B15" s="164"/>
      <c r="C15" s="164"/>
      <c r="D15" s="230" t="s">
        <v>366</v>
      </c>
      <c r="E15" s="230"/>
      <c r="F15" s="230"/>
      <c r="G15" s="1"/>
      <c r="H15" s="1"/>
      <c r="I15" s="164"/>
      <c r="J15" s="164"/>
      <c r="K15" s="164"/>
      <c r="L15" s="164"/>
      <c r="M15" s="164"/>
      <c r="N15" s="164"/>
    </row>
    <row r="16" spans="1:14" ht="15" customHeight="1" x14ac:dyDescent="0.25">
      <c r="A16" s="232"/>
      <c r="B16" s="164"/>
      <c r="C16" s="164"/>
      <c r="D16" s="230" t="s">
        <v>358</v>
      </c>
      <c r="E16" s="230"/>
      <c r="F16" s="230"/>
      <c r="G16" s="1"/>
      <c r="H16" s="1"/>
      <c r="I16" s="164"/>
      <c r="J16" s="164"/>
      <c r="K16" s="164"/>
      <c r="L16" s="164"/>
      <c r="M16" s="164"/>
      <c r="N16" s="164"/>
    </row>
    <row r="17" spans="1:14" ht="15" customHeight="1" x14ac:dyDescent="0.25">
      <c r="A17" s="232"/>
      <c r="B17" s="164"/>
      <c r="C17" s="164" t="s">
        <v>127</v>
      </c>
      <c r="D17" s="230" t="s">
        <v>365</v>
      </c>
      <c r="E17" s="230"/>
      <c r="F17" s="230"/>
      <c r="G17" s="1"/>
      <c r="H17" s="1"/>
      <c r="I17" s="164"/>
      <c r="J17" s="164"/>
      <c r="K17" s="164"/>
      <c r="L17" s="164"/>
      <c r="M17" s="164"/>
      <c r="N17" s="164"/>
    </row>
    <row r="18" spans="1:14" ht="15" customHeight="1" x14ac:dyDescent="0.25">
      <c r="A18" s="232"/>
      <c r="B18" s="164"/>
      <c r="C18" s="164"/>
      <c r="D18" s="230" t="s">
        <v>366</v>
      </c>
      <c r="E18" s="230"/>
      <c r="F18" s="230"/>
      <c r="G18" s="1"/>
      <c r="H18" s="1"/>
      <c r="I18" s="164"/>
      <c r="J18" s="164"/>
      <c r="K18" s="164"/>
      <c r="L18" s="164"/>
      <c r="M18" s="164"/>
      <c r="N18" s="164"/>
    </row>
    <row r="19" spans="1:14" ht="15" customHeight="1" x14ac:dyDescent="0.25">
      <c r="A19" s="232"/>
      <c r="B19" s="164"/>
      <c r="C19" s="164"/>
      <c r="D19" s="230" t="s">
        <v>358</v>
      </c>
      <c r="E19" s="230"/>
      <c r="F19" s="230"/>
      <c r="G19" s="1"/>
      <c r="H19" s="1"/>
      <c r="I19" s="164"/>
      <c r="J19" s="164"/>
      <c r="K19" s="164"/>
      <c r="L19" s="164"/>
      <c r="M19" s="164"/>
      <c r="N19" s="164"/>
    </row>
    <row r="20" spans="1:14" ht="15" customHeight="1" x14ac:dyDescent="0.25">
      <c r="A20" s="232"/>
      <c r="B20" s="164"/>
      <c r="C20" s="164" t="s">
        <v>128</v>
      </c>
      <c r="D20" s="230" t="s">
        <v>365</v>
      </c>
      <c r="E20" s="230"/>
      <c r="F20" s="230"/>
      <c r="G20" s="1"/>
      <c r="H20" s="1"/>
      <c r="I20" s="164"/>
      <c r="J20" s="164"/>
      <c r="K20" s="164"/>
      <c r="L20" s="164"/>
      <c r="M20" s="164"/>
      <c r="N20" s="164"/>
    </row>
    <row r="21" spans="1:14" ht="15" customHeight="1" x14ac:dyDescent="0.25">
      <c r="A21" s="232"/>
      <c r="B21" s="164"/>
      <c r="C21" s="164"/>
      <c r="D21" s="230" t="s">
        <v>366</v>
      </c>
      <c r="E21" s="230"/>
      <c r="F21" s="230"/>
      <c r="G21" s="1"/>
      <c r="H21" s="1"/>
      <c r="I21" s="164"/>
      <c r="J21" s="164"/>
      <c r="K21" s="164"/>
      <c r="L21" s="164"/>
      <c r="M21" s="164"/>
      <c r="N21" s="164"/>
    </row>
    <row r="22" spans="1:14" ht="15" customHeight="1" x14ac:dyDescent="0.25">
      <c r="A22" s="232"/>
      <c r="B22" s="164"/>
      <c r="C22" s="164"/>
      <c r="D22" s="230" t="s">
        <v>358</v>
      </c>
      <c r="E22" s="230"/>
      <c r="F22" s="230"/>
      <c r="G22" s="1"/>
      <c r="H22" s="1"/>
      <c r="I22" s="164"/>
      <c r="J22" s="164"/>
      <c r="K22" s="164"/>
      <c r="L22" s="164"/>
      <c r="M22" s="164"/>
      <c r="N22" s="164"/>
    </row>
    <row r="23" spans="1:14" ht="15" customHeight="1" x14ac:dyDescent="0.25">
      <c r="A23" s="232"/>
      <c r="B23" s="164"/>
      <c r="C23" s="164" t="s">
        <v>161</v>
      </c>
      <c r="D23" s="230" t="s">
        <v>365</v>
      </c>
      <c r="E23" s="230"/>
      <c r="F23" s="230"/>
      <c r="G23" s="1"/>
      <c r="H23" s="1"/>
      <c r="I23" s="164"/>
      <c r="J23" s="164"/>
      <c r="K23" s="164"/>
      <c r="L23" s="164"/>
      <c r="M23" s="164"/>
      <c r="N23" s="164"/>
    </row>
    <row r="24" spans="1:14" ht="15" customHeight="1" x14ac:dyDescent="0.25">
      <c r="A24" s="232"/>
      <c r="B24" s="164"/>
      <c r="C24" s="164"/>
      <c r="D24" s="230" t="s">
        <v>366</v>
      </c>
      <c r="E24" s="230"/>
      <c r="F24" s="230"/>
      <c r="G24" s="1"/>
      <c r="H24" s="1"/>
      <c r="I24" s="164"/>
      <c r="J24" s="164"/>
      <c r="K24" s="164"/>
      <c r="L24" s="164"/>
      <c r="M24" s="164"/>
      <c r="N24" s="164"/>
    </row>
    <row r="25" spans="1:14" ht="15" customHeight="1" x14ac:dyDescent="0.25">
      <c r="A25" s="232"/>
      <c r="B25" s="164"/>
      <c r="C25" s="164"/>
      <c r="D25" s="230" t="s">
        <v>358</v>
      </c>
      <c r="E25" s="230"/>
      <c r="F25" s="230"/>
      <c r="G25" s="1"/>
      <c r="H25" s="1"/>
      <c r="I25" s="164"/>
      <c r="J25" s="164"/>
      <c r="K25" s="164"/>
      <c r="L25" s="164"/>
      <c r="M25" s="164"/>
      <c r="N25" s="164"/>
    </row>
    <row r="26" spans="1:14" ht="15" customHeight="1" x14ac:dyDescent="0.25">
      <c r="A26" s="232"/>
      <c r="B26" s="164" t="s">
        <v>129</v>
      </c>
      <c r="C26" s="164" t="s">
        <v>273</v>
      </c>
      <c r="D26" s="230" t="s">
        <v>365</v>
      </c>
      <c r="E26" s="230"/>
      <c r="F26" s="230"/>
      <c r="G26" s="1"/>
      <c r="H26" s="1"/>
      <c r="I26" s="164"/>
      <c r="J26" s="164"/>
      <c r="K26" s="164"/>
      <c r="L26" s="164"/>
      <c r="M26" s="164"/>
      <c r="N26" s="164"/>
    </row>
    <row r="27" spans="1:14" ht="15" customHeight="1" x14ac:dyDescent="0.25">
      <c r="A27" s="232"/>
      <c r="B27" s="164"/>
      <c r="C27" s="164"/>
      <c r="D27" s="230" t="s">
        <v>366</v>
      </c>
      <c r="E27" s="230"/>
      <c r="F27" s="230"/>
      <c r="G27" s="1"/>
      <c r="H27" s="1"/>
      <c r="I27" s="164"/>
      <c r="J27" s="164"/>
      <c r="K27" s="164"/>
      <c r="L27" s="164"/>
      <c r="M27" s="164"/>
      <c r="N27" s="164"/>
    </row>
    <row r="28" spans="1:14" ht="15" customHeight="1" x14ac:dyDescent="0.25">
      <c r="A28" s="232"/>
      <c r="B28" s="164"/>
      <c r="C28" s="164"/>
      <c r="D28" s="230" t="s">
        <v>358</v>
      </c>
      <c r="E28" s="230"/>
      <c r="F28" s="230"/>
      <c r="G28" s="1"/>
      <c r="H28" s="1"/>
      <c r="I28" s="164"/>
      <c r="J28" s="164"/>
      <c r="K28" s="164"/>
      <c r="L28" s="164"/>
      <c r="M28" s="164"/>
      <c r="N28" s="164"/>
    </row>
    <row r="29" spans="1:14" ht="15" customHeight="1" x14ac:dyDescent="0.25">
      <c r="A29" s="232"/>
      <c r="B29" s="164"/>
      <c r="C29" s="164" t="s">
        <v>139</v>
      </c>
      <c r="D29" s="230" t="s">
        <v>365</v>
      </c>
      <c r="E29" s="230"/>
      <c r="F29" s="230"/>
      <c r="G29" s="1"/>
      <c r="H29" s="1"/>
      <c r="I29" s="164"/>
      <c r="J29" s="164"/>
      <c r="K29" s="164"/>
      <c r="L29" s="164"/>
      <c r="M29" s="164"/>
      <c r="N29" s="164"/>
    </row>
    <row r="30" spans="1:14" ht="15" customHeight="1" x14ac:dyDescent="0.25">
      <c r="A30" s="232"/>
      <c r="B30" s="164"/>
      <c r="C30" s="164"/>
      <c r="D30" s="230" t="s">
        <v>366</v>
      </c>
      <c r="E30" s="230"/>
      <c r="F30" s="230"/>
      <c r="G30" s="1"/>
      <c r="H30" s="1"/>
      <c r="I30" s="164"/>
      <c r="J30" s="164"/>
      <c r="K30" s="164"/>
      <c r="L30" s="164"/>
      <c r="M30" s="164"/>
      <c r="N30" s="164"/>
    </row>
    <row r="31" spans="1:14" ht="15" customHeight="1" x14ac:dyDescent="0.25">
      <c r="A31" s="232"/>
      <c r="B31" s="164"/>
      <c r="C31" s="164"/>
      <c r="D31" s="230" t="s">
        <v>358</v>
      </c>
      <c r="E31" s="230"/>
      <c r="F31" s="230"/>
      <c r="G31" s="1"/>
      <c r="H31" s="1"/>
      <c r="I31" s="164"/>
      <c r="J31" s="164"/>
      <c r="K31" s="164"/>
      <c r="L31" s="164"/>
      <c r="M31" s="164"/>
      <c r="N31" s="164"/>
    </row>
    <row r="32" spans="1:14" ht="15" customHeight="1" x14ac:dyDescent="0.25">
      <c r="A32" s="232"/>
      <c r="B32" s="164"/>
      <c r="C32" s="164" t="s">
        <v>140</v>
      </c>
      <c r="D32" s="230" t="s">
        <v>365</v>
      </c>
      <c r="E32" s="230"/>
      <c r="F32" s="230"/>
      <c r="G32" s="1"/>
      <c r="H32" s="1"/>
      <c r="I32" s="164"/>
      <c r="J32" s="164"/>
      <c r="K32" s="164"/>
      <c r="L32" s="164"/>
      <c r="M32" s="164"/>
      <c r="N32" s="164"/>
    </row>
    <row r="33" spans="1:14" ht="15" customHeight="1" x14ac:dyDescent="0.25">
      <c r="A33" s="232"/>
      <c r="B33" s="164"/>
      <c r="C33" s="164"/>
      <c r="D33" s="230" t="s">
        <v>366</v>
      </c>
      <c r="E33" s="230"/>
      <c r="F33" s="230"/>
      <c r="G33" s="1"/>
      <c r="H33" s="1"/>
      <c r="I33" s="164"/>
      <c r="J33" s="164"/>
      <c r="K33" s="164"/>
      <c r="L33" s="164"/>
      <c r="M33" s="164"/>
      <c r="N33" s="164"/>
    </row>
    <row r="34" spans="1:14" ht="15" customHeight="1" x14ac:dyDescent="0.25">
      <c r="A34" s="232"/>
      <c r="B34" s="164"/>
      <c r="C34" s="164"/>
      <c r="D34" s="230" t="s">
        <v>358</v>
      </c>
      <c r="E34" s="230"/>
      <c r="F34" s="230"/>
      <c r="G34" s="1"/>
      <c r="H34" s="1"/>
      <c r="I34" s="164"/>
      <c r="J34" s="164"/>
      <c r="K34" s="164"/>
      <c r="L34" s="164"/>
      <c r="M34" s="164"/>
      <c r="N34" s="164"/>
    </row>
    <row r="35" spans="1:14" ht="15" customHeight="1" x14ac:dyDescent="0.25">
      <c r="A35" s="232"/>
      <c r="B35" s="164"/>
      <c r="C35" s="164" t="s">
        <v>130</v>
      </c>
      <c r="D35" s="230" t="s">
        <v>365</v>
      </c>
      <c r="E35" s="230"/>
      <c r="F35" s="230"/>
      <c r="G35" s="1"/>
      <c r="H35" s="1"/>
      <c r="I35" s="164"/>
      <c r="J35" s="164"/>
      <c r="K35" s="164"/>
      <c r="L35" s="164"/>
      <c r="M35" s="164"/>
      <c r="N35" s="164"/>
    </row>
    <row r="36" spans="1:14" ht="15" customHeight="1" x14ac:dyDescent="0.25">
      <c r="A36" s="232"/>
      <c r="B36" s="164"/>
      <c r="C36" s="164"/>
      <c r="D36" s="230" t="s">
        <v>366</v>
      </c>
      <c r="E36" s="230"/>
      <c r="F36" s="230"/>
      <c r="G36" s="1"/>
      <c r="H36" s="1"/>
      <c r="I36" s="164"/>
      <c r="J36" s="164"/>
      <c r="K36" s="164"/>
      <c r="L36" s="164"/>
      <c r="M36" s="164"/>
      <c r="N36" s="164"/>
    </row>
    <row r="37" spans="1:14" ht="15" customHeight="1" x14ac:dyDescent="0.25">
      <c r="A37" s="232"/>
      <c r="B37" s="164"/>
      <c r="C37" s="164"/>
      <c r="D37" s="230" t="s">
        <v>358</v>
      </c>
      <c r="E37" s="230"/>
      <c r="F37" s="230"/>
      <c r="G37" s="1"/>
      <c r="H37" s="1"/>
      <c r="I37" s="164"/>
      <c r="J37" s="164"/>
      <c r="K37" s="164"/>
      <c r="L37" s="164"/>
      <c r="M37" s="164"/>
      <c r="N37" s="164"/>
    </row>
    <row r="38" spans="1:14" ht="15" customHeight="1" x14ac:dyDescent="0.25">
      <c r="A38" s="232"/>
      <c r="B38" s="164" t="s">
        <v>131</v>
      </c>
      <c r="C38" s="164" t="s">
        <v>132</v>
      </c>
      <c r="D38" s="230" t="s">
        <v>365</v>
      </c>
      <c r="E38" s="230"/>
      <c r="F38" s="230"/>
      <c r="G38" s="1"/>
      <c r="H38" s="1"/>
      <c r="I38" s="164"/>
      <c r="J38" s="164"/>
      <c r="K38" s="164"/>
      <c r="L38" s="164"/>
      <c r="M38" s="164"/>
      <c r="N38" s="164"/>
    </row>
    <row r="39" spans="1:14" ht="15" customHeight="1" x14ac:dyDescent="0.25">
      <c r="A39" s="232"/>
      <c r="B39" s="164"/>
      <c r="C39" s="164"/>
      <c r="D39" s="230" t="s">
        <v>366</v>
      </c>
      <c r="E39" s="230"/>
      <c r="F39" s="230"/>
      <c r="G39" s="1"/>
      <c r="H39" s="1"/>
      <c r="I39" s="164"/>
      <c r="J39" s="164"/>
      <c r="K39" s="164"/>
      <c r="L39" s="164"/>
      <c r="M39" s="164"/>
      <c r="N39" s="164"/>
    </row>
    <row r="40" spans="1:14" ht="15" customHeight="1" x14ac:dyDescent="0.25">
      <c r="A40" s="232"/>
      <c r="B40" s="164"/>
      <c r="C40" s="164"/>
      <c r="D40" s="230" t="s">
        <v>358</v>
      </c>
      <c r="E40" s="230"/>
      <c r="F40" s="230"/>
      <c r="G40" s="1"/>
      <c r="H40" s="1"/>
      <c r="I40" s="164"/>
      <c r="J40" s="164"/>
      <c r="K40" s="164"/>
      <c r="L40" s="164"/>
      <c r="M40" s="164"/>
      <c r="N40" s="164"/>
    </row>
    <row r="41" spans="1:14" ht="15" customHeight="1" x14ac:dyDescent="0.25">
      <c r="A41" s="231" t="s">
        <v>134</v>
      </c>
      <c r="B41" s="231"/>
      <c r="C41" s="231"/>
      <c r="D41" s="231"/>
      <c r="E41" s="231"/>
      <c r="F41" s="231"/>
      <c r="G41" s="231"/>
      <c r="H41" s="231"/>
      <c r="I41" s="231">
        <v>100</v>
      </c>
      <c r="J41" s="231"/>
      <c r="K41" s="231"/>
      <c r="L41" s="231"/>
      <c r="M41" s="190"/>
      <c r="N41" s="190"/>
    </row>
    <row r="42" spans="1:14" x14ac:dyDescent="0.25">
      <c r="A42" s="2" t="s">
        <v>135</v>
      </c>
      <c r="B42" s="213" t="s">
        <v>314</v>
      </c>
      <c r="C42" s="214"/>
      <c r="D42" s="214"/>
      <c r="E42" s="214"/>
      <c r="F42" s="214"/>
      <c r="G42" s="214"/>
      <c r="H42" s="214"/>
      <c r="I42" s="214"/>
      <c r="J42" s="214"/>
      <c r="K42" s="214"/>
      <c r="L42" s="214"/>
      <c r="M42" s="214"/>
      <c r="N42" s="215"/>
    </row>
    <row r="43" spans="1:14" x14ac:dyDescent="0.25">
      <c r="A43" s="183" t="s">
        <v>367</v>
      </c>
      <c r="B43" s="183"/>
      <c r="C43" s="183"/>
      <c r="D43" s="183"/>
      <c r="E43" s="183"/>
      <c r="F43" s="183"/>
      <c r="G43" s="183"/>
      <c r="H43" s="183"/>
      <c r="I43" s="183"/>
      <c r="J43" s="183"/>
      <c r="K43" s="183"/>
      <c r="L43" s="183"/>
      <c r="M43" s="183"/>
      <c r="N43" s="183"/>
    </row>
    <row r="44" spans="1:14" ht="38.25" customHeight="1" x14ac:dyDescent="0.25">
      <c r="A44" s="183" t="s">
        <v>368</v>
      </c>
      <c r="B44" s="183"/>
      <c r="C44" s="183"/>
      <c r="D44" s="183"/>
      <c r="E44" s="183"/>
      <c r="F44" s="183"/>
      <c r="G44" s="183"/>
      <c r="H44" s="183"/>
      <c r="I44" s="183"/>
      <c r="J44" s="183"/>
      <c r="K44" s="183"/>
      <c r="L44" s="183"/>
      <c r="M44" s="183"/>
      <c r="N44" s="183"/>
    </row>
    <row r="45" spans="1:14" ht="41.1" customHeight="1" x14ac:dyDescent="0.25">
      <c r="A45" s="183" t="s">
        <v>369</v>
      </c>
      <c r="B45" s="183"/>
      <c r="C45" s="183"/>
      <c r="D45" s="183"/>
      <c r="E45" s="183"/>
      <c r="F45" s="183"/>
      <c r="G45" s="183"/>
      <c r="H45" s="183"/>
      <c r="I45" s="183"/>
      <c r="J45" s="183"/>
      <c r="K45" s="183"/>
      <c r="L45" s="183"/>
      <c r="M45" s="183"/>
      <c r="N45" s="183"/>
    </row>
  </sheetData>
  <mergeCells count="178">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D39:F39"/>
    <mergeCell ref="I39:J39"/>
    <mergeCell ref="K39:L39"/>
    <mergeCell ref="M39:N39"/>
    <mergeCell ref="D40:F40"/>
    <mergeCell ref="I40:J40"/>
    <mergeCell ref="A41:H41"/>
    <mergeCell ref="I41:J41"/>
    <mergeCell ref="K41:L41"/>
    <mergeCell ref="M41:N41"/>
    <mergeCell ref="D36:F36"/>
    <mergeCell ref="I36:J36"/>
    <mergeCell ref="K36:L36"/>
    <mergeCell ref="M36:N36"/>
    <mergeCell ref="D37:F37"/>
    <mergeCell ref="I37:J37"/>
    <mergeCell ref="K37:L37"/>
    <mergeCell ref="M37:N37"/>
    <mergeCell ref="D38:F38"/>
    <mergeCell ref="I38:J38"/>
    <mergeCell ref="K38:L38"/>
    <mergeCell ref="M38:N38"/>
    <mergeCell ref="D34:F34"/>
    <mergeCell ref="I34:J34"/>
    <mergeCell ref="K34:L34"/>
    <mergeCell ref="M34:N34"/>
    <mergeCell ref="D35:F35"/>
    <mergeCell ref="I35:J35"/>
    <mergeCell ref="K35:L35"/>
    <mergeCell ref="M35:N35"/>
    <mergeCell ref="K40:L40"/>
    <mergeCell ref="M40:N40"/>
    <mergeCell ref="D31:F31"/>
    <mergeCell ref="I31:J31"/>
    <mergeCell ref="K31:L31"/>
    <mergeCell ref="M31:N31"/>
    <mergeCell ref="D32:F32"/>
    <mergeCell ref="I32:J32"/>
    <mergeCell ref="K32:L32"/>
    <mergeCell ref="M32:N32"/>
    <mergeCell ref="D33:F33"/>
    <mergeCell ref="I33:J33"/>
    <mergeCell ref="K33:L33"/>
    <mergeCell ref="M33:N33"/>
    <mergeCell ref="D28:F28"/>
    <mergeCell ref="I28:J28"/>
    <mergeCell ref="K28:L28"/>
    <mergeCell ref="M28:N28"/>
    <mergeCell ref="D29:F29"/>
    <mergeCell ref="I29:J29"/>
    <mergeCell ref="K29:L29"/>
    <mergeCell ref="M29:N29"/>
    <mergeCell ref="D30:F30"/>
    <mergeCell ref="I30:J30"/>
    <mergeCell ref="K30:L30"/>
    <mergeCell ref="M30:N30"/>
    <mergeCell ref="D25:F25"/>
    <mergeCell ref="I25:J25"/>
    <mergeCell ref="K25:L25"/>
    <mergeCell ref="M25:N25"/>
    <mergeCell ref="D26:F26"/>
    <mergeCell ref="I26:J26"/>
    <mergeCell ref="K26:L26"/>
    <mergeCell ref="M26:N26"/>
    <mergeCell ref="D27:F27"/>
    <mergeCell ref="I27:J27"/>
    <mergeCell ref="K27:L27"/>
    <mergeCell ref="M27:N27"/>
    <mergeCell ref="D22:F22"/>
    <mergeCell ref="I22:J22"/>
    <mergeCell ref="K22:L22"/>
    <mergeCell ref="M22:N22"/>
    <mergeCell ref="D23:F23"/>
    <mergeCell ref="I23:J23"/>
    <mergeCell ref="K23:L23"/>
    <mergeCell ref="M23:N23"/>
    <mergeCell ref="D24:F24"/>
    <mergeCell ref="I24:J24"/>
    <mergeCell ref="K24:L24"/>
    <mergeCell ref="M24:N24"/>
    <mergeCell ref="D19:F19"/>
    <mergeCell ref="I19:J19"/>
    <mergeCell ref="K19:L19"/>
    <mergeCell ref="M19:N19"/>
    <mergeCell ref="D20:F20"/>
    <mergeCell ref="I20:J20"/>
    <mergeCell ref="K20:L20"/>
    <mergeCell ref="M20:N20"/>
    <mergeCell ref="D21:F21"/>
    <mergeCell ref="I21:J21"/>
    <mergeCell ref="K21:L21"/>
    <mergeCell ref="M21:N21"/>
    <mergeCell ref="D16:F16"/>
    <mergeCell ref="I16:J16"/>
    <mergeCell ref="K16:L16"/>
    <mergeCell ref="M16:N16"/>
    <mergeCell ref="D17:F17"/>
    <mergeCell ref="I17:J17"/>
    <mergeCell ref="K17:L17"/>
    <mergeCell ref="M17:N17"/>
    <mergeCell ref="D18:F18"/>
    <mergeCell ref="I18:J18"/>
    <mergeCell ref="K18:L18"/>
    <mergeCell ref="M18:N18"/>
    <mergeCell ref="D13:F13"/>
    <mergeCell ref="I13:J13"/>
    <mergeCell ref="K13:L13"/>
    <mergeCell ref="M13:N13"/>
    <mergeCell ref="D14:F14"/>
    <mergeCell ref="I14:J14"/>
    <mergeCell ref="K14:L14"/>
    <mergeCell ref="M14:N14"/>
    <mergeCell ref="D15:F15"/>
    <mergeCell ref="I15:J15"/>
    <mergeCell ref="K15:L15"/>
    <mergeCell ref="M15:N15"/>
    <mergeCell ref="C10:D10"/>
    <mergeCell ref="F10:G10"/>
    <mergeCell ref="H10:I10"/>
    <mergeCell ref="J10:K10"/>
    <mergeCell ref="L10:M10"/>
    <mergeCell ref="B11:G11"/>
    <mergeCell ref="H11:N11"/>
    <mergeCell ref="B12:G12"/>
    <mergeCell ref="H12:N12"/>
    <mergeCell ref="L7:M7"/>
    <mergeCell ref="C8:D8"/>
    <mergeCell ref="F8:G8"/>
    <mergeCell ref="H8:I8"/>
    <mergeCell ref="J8:K8"/>
    <mergeCell ref="L8:M8"/>
    <mergeCell ref="C9:D9"/>
    <mergeCell ref="F9:G9"/>
    <mergeCell ref="H9:I9"/>
    <mergeCell ref="J9:K9"/>
    <mergeCell ref="L9:M9"/>
    <mergeCell ref="A1:N1"/>
    <mergeCell ref="A2:B2"/>
    <mergeCell ref="C2:N2"/>
    <mergeCell ref="A3:B3"/>
    <mergeCell ref="C3:G3"/>
    <mergeCell ref="H3:I3"/>
    <mergeCell ref="J3:N3"/>
    <mergeCell ref="C6:D6"/>
    <mergeCell ref="F6:G6"/>
    <mergeCell ref="H6:I6"/>
    <mergeCell ref="J6:K6"/>
    <mergeCell ref="L6:M6"/>
    <mergeCell ref="E4:E5"/>
    <mergeCell ref="N4:N5"/>
    <mergeCell ref="C4:D5"/>
    <mergeCell ref="F4:G5"/>
    <mergeCell ref="H4:I5"/>
    <mergeCell ref="J4:K5"/>
    <mergeCell ref="L4:M5"/>
    <mergeCell ref="A4:B10"/>
    <mergeCell ref="C7:D7"/>
    <mergeCell ref="F7:G7"/>
    <mergeCell ref="H7:I7"/>
    <mergeCell ref="J7:K7"/>
  </mergeCells>
  <phoneticPr fontId="36" type="noConversion"/>
  <pageMargins left="0.75" right="0.75" top="1" bottom="1" header="0.5" footer="0.5"/>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部门自评报告（参考提纲）</vt:lpstr>
      <vt:lpstr>省级部门（单位）整体支出绩效自评表</vt:lpstr>
      <vt:lpstr>部门预算项目支出绩效自评结果汇总表</vt:lpstr>
      <vt:lpstr>省级部门预算项目支出绩效自评表</vt:lpstr>
      <vt:lpstr>省级部门预算项目支出绩效自评表（水污染防治资金) </vt:lpstr>
      <vt:lpstr>省级部门预算项目支出绩效自评表（环境污染防治与监测监管专项)</vt:lpstr>
      <vt:lpstr>省级部门预算项目支出绩效自评表（水污染防治专项资金) </vt:lpstr>
      <vt:lpstr>省级部门预算项目支出绩效自评表（土壤污染防治资金)</vt:lpstr>
      <vt:lpstr>省对市县转移支付绩效自评结果汇总表</vt:lpstr>
      <vt:lpstr>省对市县转移支付绩效自评表（参考模板）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民进财务</cp:lastModifiedBy>
  <cp:lastPrinted>2021-02-26T05:25:19Z</cp:lastPrinted>
  <dcterms:created xsi:type="dcterms:W3CDTF">2018-12-05T00:45:00Z</dcterms:created>
  <dcterms:modified xsi:type="dcterms:W3CDTF">2021-07-07T07:16:32Z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