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Desktop\"/>
    </mc:Choice>
  </mc:AlternateContent>
  <bookViews>
    <workbookView xWindow="0" yWindow="0" windowWidth="23040" windowHeight="9420" tabRatio="989" activeTab="3"/>
  </bookViews>
  <sheets>
    <sheet name="封面" sheetId="10" r:id="rId1"/>
    <sheet name="目录" sheetId="12" r:id="rId2"/>
    <sheet name="部门自评报告（参考提纲）" sheetId="15" state="hidden" r:id="rId3"/>
    <sheet name="省级部门（单位）整体支出绩效自评表" sheetId="4" r:id="rId4"/>
    <sheet name="部门预算项目支出绩效自评结果汇总表" sheetId="5" r:id="rId5"/>
    <sheet name="省级部门预算项目支出绩效自评表" sheetId="19" r:id="rId6"/>
    <sheet name="省级部门预算项目支出绩效自评表（水污染防治资金) " sheetId="24" state="hidden" r:id="rId7"/>
    <sheet name="省级部门预算项目支出绩效自评表（环境污染防治与监测监管专项)" sheetId="21" state="hidden" r:id="rId8"/>
    <sheet name="省级部门预算项目支出绩效自评表（水污染防治专项资金) " sheetId="23" state="hidden" r:id="rId9"/>
    <sheet name="省级部门预算项目支出绩效自评表（土壤污染防治资金)" sheetId="22" state="hidden" r:id="rId10"/>
    <sheet name="省对市县转移支付绩效自评结果汇总表" sheetId="6" state="hidden" r:id="rId11"/>
    <sheet name="省对市县转移支付绩效自评表（参考模板）" sheetId="3" state="hidden" r:id="rId12"/>
  </sheets>
  <calcPr calcId="152511"/>
</workbook>
</file>

<file path=xl/calcChain.xml><?xml version="1.0" encoding="utf-8"?>
<calcChain xmlns="http://schemas.openxmlformats.org/spreadsheetml/2006/main">
  <c r="I44" i="4" l="1"/>
  <c r="I43" i="4"/>
  <c r="I30" i="4"/>
  <c r="J11" i="5" l="1"/>
  <c r="K37" i="19" l="1"/>
  <c r="J5" i="5"/>
  <c r="I37" i="19"/>
  <c r="H5" i="5"/>
  <c r="E5" i="5"/>
  <c r="F5" i="4" l="1"/>
  <c r="E5" i="4"/>
  <c r="D5" i="4"/>
  <c r="I45" i="4" l="1"/>
  <c r="D5" i="5"/>
  <c r="D11" i="5" s="1"/>
  <c r="L6" i="22"/>
  <c r="L6" i="23"/>
  <c r="K75" i="21"/>
  <c r="G41" i="21"/>
  <c r="H40" i="21"/>
  <c r="G40" i="21"/>
  <c r="L8" i="21"/>
  <c r="H7" i="21"/>
  <c r="L7" i="21"/>
  <c r="F6" i="21"/>
  <c r="L6" i="21"/>
  <c r="E6" i="21"/>
  <c r="L6" i="24"/>
  <c r="K29" i="24"/>
  <c r="I29" i="24"/>
  <c r="L7" i="19"/>
  <c r="L6" i="19"/>
  <c r="H11" i="5"/>
  <c r="G11" i="5"/>
  <c r="F11" i="5"/>
  <c r="E11" i="5"/>
  <c r="I5" i="5"/>
  <c r="H45" i="4"/>
  <c r="G6" i="4"/>
  <c r="G5" i="4"/>
  <c r="G4" i="4"/>
  <c r="I11" i="5" l="1"/>
</calcChain>
</file>

<file path=xl/sharedStrings.xml><?xml version="1.0" encoding="utf-8"?>
<sst xmlns="http://schemas.openxmlformats.org/spreadsheetml/2006/main" count="915" uniqueCount="475">
  <si>
    <r>
      <rPr>
        <b/>
        <sz val="36"/>
        <color theme="1"/>
        <rFont val="宋体"/>
        <family val="3"/>
        <charset val="134"/>
        <scheme val="minor"/>
      </rPr>
      <t>2020年度省级预算执行情况绩效单位自评报表</t>
    </r>
    <r>
      <rPr>
        <b/>
        <sz val="28"/>
        <color theme="1"/>
        <rFont val="宋体"/>
        <family val="3"/>
        <charset val="134"/>
        <scheme val="minor"/>
      </rPr>
      <t xml:space="preserve">
</t>
    </r>
  </si>
  <si>
    <t>2020年度省级预算执行情况绩效单位自评报表目录</t>
  </si>
  <si>
    <t>一、部门自评报告</t>
  </si>
  <si>
    <t>二、部门整体支出自评表</t>
  </si>
  <si>
    <t>三、部门预算项目支出绩效自评结果汇总表</t>
  </si>
  <si>
    <r>
      <rPr>
        <b/>
        <sz val="22"/>
        <color theme="1"/>
        <rFont val="宋体"/>
        <family val="3"/>
        <charset val="134"/>
      </rPr>
      <t xml:space="preserve">2020年度省级预算执行情况单位自评报告
</t>
    </r>
    <r>
      <rPr>
        <sz val="22"/>
        <color theme="1"/>
        <rFont val="仿宋_GB2312"/>
        <charset val="134"/>
      </rPr>
      <t>(参考提纲)</t>
    </r>
  </si>
  <si>
    <t xml:space="preserve">    一、基本情况</t>
  </si>
  <si>
    <t xml:space="preserve">   （一）部门主要职能。</t>
  </si>
  <si>
    <t xml:space="preserve">   （二）内设机构及所属单位概况。</t>
  </si>
  <si>
    <r>
      <rPr>
        <sz val="16"/>
        <color theme="1"/>
        <rFont val="黑体"/>
        <family val="3"/>
        <charset val="134"/>
      </rPr>
      <t xml:space="preserve">    二、绩效自评工作组织开展情况</t>
    </r>
    <r>
      <rPr>
        <sz val="16"/>
        <color theme="1"/>
        <rFont val="Arial"/>
        <family val="2"/>
      </rPr>
      <t xml:space="preserve">	</t>
    </r>
  </si>
  <si>
    <t xml:space="preserve">    包括本部门自评工作组织管理情况，纳入自评范围的单位、项目、资金，审核工作机制等情况。</t>
  </si>
  <si>
    <r>
      <rPr>
        <sz val="16"/>
        <color theme="1"/>
        <rFont val="黑体"/>
        <family val="3"/>
        <charset val="134"/>
      </rPr>
      <t xml:space="preserve">    三、部门整体支出绩效自评情况分析</t>
    </r>
    <r>
      <rPr>
        <sz val="16"/>
        <color theme="1"/>
        <rFont val="Arial"/>
        <family val="2"/>
      </rPr>
      <t xml:space="preserve">	</t>
    </r>
  </si>
  <si>
    <t xml:space="preserve">   （一）部门决算情况。</t>
  </si>
  <si>
    <t xml:space="preserve">   （二）总体绩效目标完成情况分析。</t>
  </si>
  <si>
    <t xml:space="preserve">   （三）各项指标完成情况分析。</t>
  </si>
  <si>
    <r>
      <rPr>
        <sz val="16"/>
        <color theme="1"/>
        <rFont val="楷体"/>
        <family val="3"/>
        <charset val="134"/>
      </rPr>
      <t xml:space="preserve">   （四）偏离绩效目标的原因及下一步改进措施</t>
    </r>
    <r>
      <rPr>
        <sz val="16"/>
        <color theme="1"/>
        <rFont val="仿宋_GB2312"/>
        <charset val="134"/>
      </rPr>
      <t>（包括总体绩效目标和核心绩效指标未完成原因、下一步改进措施，政策执行或部门预算管理中存在的问题、原因和改进措施）</t>
    </r>
  </si>
  <si>
    <r>
      <rPr>
        <sz val="16"/>
        <color theme="1"/>
        <rFont val="黑体"/>
        <family val="3"/>
        <charset val="134"/>
      </rPr>
      <t xml:space="preserve">    四、部门预算项目支出绩效自评情况分析</t>
    </r>
    <r>
      <rPr>
        <sz val="16"/>
        <color theme="1"/>
        <rFont val="Arial"/>
        <family val="2"/>
      </rPr>
      <t xml:space="preserve">	</t>
    </r>
  </si>
  <si>
    <t xml:space="preserve">    2020年，本部门预算支出项目**个，当年财政拨款**万元，全年支出**元，执行率**%。通过自评，有**个项目结果为“优”，**个项目结果为“良”，**个项目结果为“中”，**个项目结果为“差”。分项目自评情况分析如下：</t>
  </si>
  <si>
    <t xml:space="preserve">   （一）项目1</t>
  </si>
  <si>
    <t xml:space="preserve">    1.项目支出预算执行情况。</t>
  </si>
  <si>
    <t xml:space="preserve">    1.总体绩效目标完成情况分析。</t>
  </si>
  <si>
    <t xml:space="preserve">    2.各项指标完成情况分析。</t>
  </si>
  <si>
    <r>
      <rPr>
        <sz val="16"/>
        <color theme="1"/>
        <rFont val="楷体"/>
        <family val="3"/>
        <charset val="134"/>
      </rPr>
      <t xml:space="preserve">    3.偏离绩效目标的原因及下一步改进措施</t>
    </r>
    <r>
      <rPr>
        <sz val="16"/>
        <color theme="1"/>
        <rFont val="仿宋_GB2312"/>
        <charset val="134"/>
      </rPr>
      <t>（包括总体绩效目标和核心绩效指标未完成原因、下一步改进措施，政策执行或项目实施中存在的问题、原因和改进措施）</t>
    </r>
  </si>
  <si>
    <t xml:space="preserve">   （二）项目2</t>
  </si>
  <si>
    <t xml:space="preserve">     ……</t>
  </si>
  <si>
    <r>
      <rPr>
        <sz val="16"/>
        <color theme="1"/>
        <rFont val="黑体"/>
        <family val="3"/>
        <charset val="134"/>
      </rPr>
      <t xml:space="preserve">    五、部门管理的省对市县转移支付绩效自评情况分析</t>
    </r>
    <r>
      <rPr>
        <sz val="16"/>
        <color theme="1"/>
        <rFont val="Arial"/>
        <family val="2"/>
      </rPr>
      <t xml:space="preserve">	</t>
    </r>
  </si>
  <si>
    <t xml:space="preserve">    2020年，本部门共管理省对市县转移支付**项，当年各级预算共安排**万元，其中：中央下达**万元，省级预算安排**万元，市县预算安排**万元；当年支出**万元，执行率**%。通过自评，有**个项目结果为“优”，**个项目结果为“良”，**个项目结果为“中”，**个项目结果为“差”。分项目自评情况分析如下：</t>
  </si>
  <si>
    <r>
      <rPr>
        <sz val="16"/>
        <color theme="1"/>
        <rFont val="楷体"/>
        <family val="3"/>
        <charset val="134"/>
      </rPr>
      <t xml:space="preserve">    1.转移支付预算执行情况</t>
    </r>
    <r>
      <rPr>
        <sz val="16"/>
        <color theme="1"/>
        <rFont val="仿宋_GB2312"/>
        <charset val="134"/>
      </rPr>
      <t>（当年各级预算安排、支出情况）</t>
    </r>
  </si>
  <si>
    <t xml:space="preserve">    2.总体绩效目标完成情况分析。</t>
  </si>
  <si>
    <t xml:space="preserve">    3.各项指标完成情况分析。</t>
  </si>
  <si>
    <r>
      <rPr>
        <sz val="16"/>
        <color theme="1"/>
        <rFont val="楷体"/>
        <family val="3"/>
        <charset val="134"/>
      </rPr>
      <t xml:space="preserve">    4.偏离绩效目标的原因及下一步改进措施</t>
    </r>
    <r>
      <rPr>
        <sz val="16"/>
        <color theme="1"/>
        <rFont val="仿宋_GB2312"/>
        <charset val="134"/>
      </rPr>
      <t>（包括总体绩效目标和核心绩效指标未完成原因、下一步改进措施，政策执行或项目实施中存在的问题、原因和改进措施）</t>
    </r>
  </si>
  <si>
    <t xml:space="preserve">    六、绩效自评结果拟应用和公开情况</t>
  </si>
  <si>
    <t xml:space="preserve">    七、其他需要说明的问题</t>
  </si>
  <si>
    <t>中央和省委巡视、各级审计和财政监督中发现的问题及其所涉及的金额</t>
  </si>
  <si>
    <t>部门（单位）名称</t>
  </si>
  <si>
    <t>部门（单位）整体支出
（万元）</t>
  </si>
  <si>
    <t>年初预算数</t>
  </si>
  <si>
    <t>全年预算数（A）</t>
  </si>
  <si>
    <t>实际支出数（B）</t>
  </si>
  <si>
    <t>执行率（B/A）</t>
  </si>
  <si>
    <t>分值</t>
  </si>
  <si>
    <t>得分</t>
  </si>
  <si>
    <t xml:space="preserve">  全年支出</t>
  </si>
  <si>
    <t xml:space="preserve">    其中：基本支出</t>
  </si>
  <si>
    <t>—</t>
  </si>
  <si>
    <t xml:space="preserve">          项目支出</t>
  </si>
  <si>
    <t>年度总体绩效目标完成情况</t>
  </si>
  <si>
    <t>预期目标</t>
  </si>
  <si>
    <t>目标实际完成情况</t>
  </si>
  <si>
    <t>年度绩效指标完成情况</t>
  </si>
  <si>
    <t>一级指标</t>
  </si>
  <si>
    <t>二级指标</t>
  </si>
  <si>
    <t>三级指标</t>
  </si>
  <si>
    <t>年度指标值</t>
  </si>
  <si>
    <t>实际完成值</t>
  </si>
  <si>
    <t>偏差原因分析及改进措施</t>
  </si>
  <si>
    <t>部门管理（20）</t>
  </si>
  <si>
    <t>资金投入</t>
  </si>
  <si>
    <t>基本支出预算执行率</t>
  </si>
  <si>
    <t>=100%</t>
  </si>
  <si>
    <t>项目支出预算执行率</t>
  </si>
  <si>
    <t>“三公经费”控制率</t>
  </si>
  <si>
    <t>&lt;=100%</t>
  </si>
  <si>
    <t>结转结余变动率</t>
  </si>
  <si>
    <t>&lt;=0%</t>
  </si>
  <si>
    <t>财务管理</t>
  </si>
  <si>
    <t>财务管理制度健全性</t>
  </si>
  <si>
    <t>健全</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</si>
  <si>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</si>
  <si>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</si>
  <si>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</si>
  <si>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</si>
  <si>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</si>
  <si>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</si>
  <si>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</si>
  <si>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</si>
  <si>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</si>
  <si>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</si>
  <si>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履职效果（50）</t>
  </si>
  <si>
    <t>部门履职目标</t>
  </si>
  <si>
    <t>14个市州</t>
  </si>
  <si>
    <t>&gt;=90%</t>
  </si>
  <si>
    <t>及时</t>
  </si>
  <si>
    <t>部门效果目标</t>
  </si>
  <si>
    <t>有效保障</t>
  </si>
  <si>
    <t>社会影响</t>
  </si>
  <si>
    <t>单位获奖情况</t>
  </si>
  <si>
    <t>违法违纪情况</t>
  </si>
  <si>
    <t>能力建设（10）</t>
  </si>
  <si>
    <t>长效管理</t>
  </si>
  <si>
    <t>中期规划建设完备程度</t>
  </si>
  <si>
    <t>完备</t>
  </si>
  <si>
    <t>人力资源建设</t>
  </si>
  <si>
    <t>人员培训机制完备性</t>
  </si>
  <si>
    <t>档案管理</t>
  </si>
  <si>
    <t>档案管理完备性</t>
  </si>
  <si>
    <t>服务对象满意度（10）</t>
  </si>
  <si>
    <t>服务对象满意度</t>
  </si>
  <si>
    <t>&gt;=80%</t>
  </si>
  <si>
    <t>合    计</t>
  </si>
  <si>
    <t>2020年度省级部门预算支出项目绩效自评结果汇总表</t>
  </si>
  <si>
    <t>序号</t>
  </si>
  <si>
    <t>项目名称</t>
  </si>
  <si>
    <t>主管部门</t>
  </si>
  <si>
    <t>项目资金（万元）</t>
  </si>
  <si>
    <t>自评得分</t>
  </si>
  <si>
    <t>备注</t>
  </si>
  <si>
    <t>全年执行数（B）</t>
  </si>
  <si>
    <t>执行率
（B/A）</t>
  </si>
  <si>
    <t>小计</t>
  </si>
  <si>
    <t>当年财政拨款</t>
  </si>
  <si>
    <t>上年结转资金</t>
  </si>
  <si>
    <t xml:space="preserve">  其他资金</t>
  </si>
  <si>
    <t>甘肃省生态环境厅</t>
  </si>
  <si>
    <t>合计</t>
  </si>
  <si>
    <r>
      <rPr>
        <b/>
        <sz val="20"/>
        <color theme="1"/>
        <rFont val="宋体"/>
        <family val="3"/>
        <charset val="134"/>
      </rPr>
      <t>2020年</t>
    </r>
    <r>
      <rPr>
        <b/>
        <u/>
        <sz val="20"/>
        <color theme="1"/>
        <rFont val="宋体"/>
        <family val="3"/>
        <charset val="134"/>
      </rPr>
      <t xml:space="preserve">   甘肃省生态环境厅 </t>
    </r>
    <r>
      <rPr>
        <b/>
        <sz val="20"/>
        <color theme="1"/>
        <rFont val="宋体"/>
        <family val="3"/>
        <charset val="134"/>
      </rPr>
      <t>部门预算项目支出绩效自评表</t>
    </r>
  </si>
  <si>
    <t>实施单位</t>
  </si>
  <si>
    <t>全年预算数</t>
  </si>
  <si>
    <t>全年执行数</t>
  </si>
  <si>
    <t>执行率</t>
  </si>
  <si>
    <t>年度资金总额</t>
  </si>
  <si>
    <t>其中：当年财政拨款</t>
  </si>
  <si>
    <t xml:space="preserve">      上年结转资金</t>
  </si>
  <si>
    <t>实际完成情况</t>
  </si>
  <si>
    <t>绩效指标</t>
  </si>
  <si>
    <t>产出指标</t>
  </si>
  <si>
    <t>数量指标</t>
  </si>
  <si>
    <t>质量指标</t>
  </si>
  <si>
    <t>时效指标</t>
  </si>
  <si>
    <t>效益指标</t>
  </si>
  <si>
    <t>可持续影响指标</t>
  </si>
  <si>
    <t>满意度指标</t>
  </si>
  <si>
    <t>服务对象满意度指标</t>
  </si>
  <si>
    <t>&gt;=85%</t>
  </si>
  <si>
    <t>总分</t>
  </si>
  <si>
    <t>说明</t>
  </si>
  <si>
    <t>无</t>
  </si>
  <si>
    <t>年度总体目标</t>
  </si>
  <si>
    <t>&gt;90%</t>
  </si>
  <si>
    <t>社会效益指标</t>
  </si>
  <si>
    <t>生态效益指标</t>
  </si>
  <si>
    <t xml:space="preserve">指标1：长效管理机制 </t>
  </si>
  <si>
    <t>高</t>
  </si>
  <si>
    <t>水污染防治资金</t>
  </si>
  <si>
    <t>完成黄河流域入河排污口排查工作：通过“查”、“测”、“溯”、“治”四个方面开展工作，对甘肃省黄河流域入河排污口建立位置精确、信息全面、内容完善的入河排污口清单台账，同时依据入河排污口清单台账建立滚动更新的监测、溯源台账。工作方式;通过三级排查的方式，即无人机航测（主要为建立0.1m分辨率的正射影像图）、人工徒步、专家质量控制核查三级排查。其中无人机航飞建立0.1m的正射影像委托第三方开展，人工现场排查和溯源由涉及的市州生态环境局以及相关县区分局开展，现场监测由省环境监测中心站牵头开展。力争做到“有口皆查、应查尽查”。
完成报告编制工作：形成2+4工作报告
（1）《甘肃省黄河流域生态环境及污染现状调查技术报告》
（2）《甘肃省黄河流域水资源调查报告》
（3）《甘肃省水功能区水质达标状况调查报告》
（4）《甘肃省黄河流域生态环境现状调查评估报告》
（5）《甘肃省黄河流域环境风险调查评估报告》
（6）《甘肃省黄河流域生态环境及污染现状调查工作报告》
完成入河排污口排查APP开发。
完成入河排污口展示系统开发。</t>
  </si>
  <si>
    <t>根据甘肃省黄河流域生态环境及污染现状调查工作要求，收集了包括水资源、水环境、水生态等相关基础数据，形成《甘肃省黄河流域生态环境及污染现状调查技术报告》、《甘肃省黄河流域水资源调查报告》、《甘肃省水功能区水质达标状况调查报告》、《甘肃省黄河流域生态环境现状调查评估报告》、《甘肃省黄河流域环境风险调查评估报告》、《甘肃省黄河流域生态环境及污染现状调查工作报告》“2+4”技术报告，采用单一来源采购方式开发了现场排查APP，根据现有调查成果，按行政区域、控制单元、流域，对入河排污口的分布、入河方式、排口类型等属性信息、现场照片、视频以及监测数据进行多维度展示。
由于资金到位时间晚；二是2020年底财务扎账，还有部分支出前期手续（如APP采购410万元）2021年1月刚办理完，尚未支出；三是已经产生的宣传片制作费、劳务费、印刷费及会议费等尚未支出，资金支付进度慢。</t>
  </si>
  <si>
    <t>指标1：项目开工数量</t>
  </si>
  <si>
    <t>8个</t>
  </si>
  <si>
    <t>指标2：项目工作报告</t>
  </si>
  <si>
    <t>6个</t>
  </si>
  <si>
    <t>指标3：入河排污口排查APP开发</t>
  </si>
  <si>
    <t>1项</t>
  </si>
  <si>
    <t>指标4：入河排污口展示系统开发</t>
  </si>
  <si>
    <t>指标5：制作宣传片</t>
  </si>
  <si>
    <t>2部</t>
  </si>
  <si>
    <t>指标1：按照项目实施方案和相关技术规范要求，规范开展工作。</t>
  </si>
  <si>
    <t>指标2：完成各类技术支撑工作、技术报告编制审核，并形成工作成果。</t>
  </si>
  <si>
    <t>通过验收</t>
  </si>
  <si>
    <r>
      <rPr>
        <b/>
        <sz val="9"/>
        <color theme="1"/>
        <rFont val="宋体"/>
        <family val="3"/>
        <charset val="134"/>
        <scheme val="minor"/>
      </rPr>
      <t>偏差原因</t>
    </r>
    <r>
      <rPr>
        <sz val="9"/>
        <color theme="1"/>
        <rFont val="宋体"/>
        <family val="3"/>
        <charset val="134"/>
        <scheme val="minor"/>
      </rPr>
      <t xml:space="preserve">：软件系统开发工作已完成，尚未验收。
</t>
    </r>
    <r>
      <rPr>
        <b/>
        <sz val="9"/>
        <color theme="1"/>
        <rFont val="宋体"/>
        <family val="3"/>
        <charset val="134"/>
        <scheme val="minor"/>
      </rPr>
      <t>改进措施</t>
    </r>
    <r>
      <rPr>
        <sz val="9"/>
        <color theme="1"/>
        <rFont val="宋体"/>
        <family val="3"/>
        <charset val="134"/>
        <scheme val="minor"/>
      </rPr>
      <t>：待资金支付后，及时组织验收。</t>
    </r>
  </si>
  <si>
    <t>指标1：按时完成技术报告审核</t>
  </si>
  <si>
    <t>指标2：按期完成工作成果</t>
  </si>
  <si>
    <t>成本指标</t>
  </si>
  <si>
    <t>指标1：项目成本节约率</t>
  </si>
  <si>
    <t xml:space="preserve">  ≦预算成本            </t>
  </si>
  <si>
    <t xml:space="preserve">≦预算成本            </t>
  </si>
  <si>
    <t>指标1：对环境管理具有技术支撑意义，有效解决环境管理的技术问题</t>
  </si>
  <si>
    <t>效果显著</t>
  </si>
  <si>
    <t>指标2：提高居民的环境保护与生态文明意识程度，群众积极主动参与到环境保护工作。</t>
  </si>
  <si>
    <t>提升</t>
  </si>
  <si>
    <t>指标1：切实提高环境管理水平，加快推进生态文明建设，实行生态与经济友好发展。</t>
  </si>
  <si>
    <t>指标2：为坚决打赢蓝天保卫战、全力打好碧水保卫战、扎实推进 净土保卫战提供技术保障。</t>
  </si>
  <si>
    <t>指标1：通过项目建设，增强生态环境科技支撑，为生态环境管理提供基础。</t>
  </si>
  <si>
    <t>指标1：生态环境管理部门满意率</t>
  </si>
  <si>
    <t>环境污染防治与监测监管专项</t>
  </si>
  <si>
    <t>指标1：12个市州地下水全分析工作</t>
  </si>
  <si>
    <t>12个市州</t>
  </si>
  <si>
    <t>指标2：12个市州饮用水源地地表水</t>
  </si>
  <si>
    <t>指标3：甘肃省“三线一单”成果图集</t>
  </si>
  <si>
    <t>14本</t>
  </si>
  <si>
    <t>指标4：甘肃省“三线一单”数据共享应用平台</t>
  </si>
  <si>
    <t>1个</t>
  </si>
  <si>
    <t>交由信息中心执行</t>
  </si>
  <si>
    <t>指标5：甘肃省“三线一单”文本</t>
  </si>
  <si>
    <t>1本</t>
  </si>
  <si>
    <t>指标6：甘肃省“三线一单”研究报告</t>
  </si>
  <si>
    <t>1份</t>
  </si>
  <si>
    <t>指标7：规划环评审查会议</t>
  </si>
  <si>
    <t>20次</t>
  </si>
  <si>
    <t>指标8：环评质量考核，抽查全省环评报告书/本</t>
  </si>
  <si>
    <t>110本</t>
  </si>
  <si>
    <t>90本</t>
  </si>
  <si>
    <t>指标9：建成水源地矢量信息管理平台建设管理平台</t>
  </si>
  <si>
    <t>=1个</t>
  </si>
  <si>
    <t>偏差原因：</t>
  </si>
  <si>
    <t>指标10：蓝天保卫战终期评估报告</t>
  </si>
  <si>
    <t>=20次</t>
  </si>
  <si>
    <t>大气</t>
  </si>
  <si>
    <t>指标11：排污口监测</t>
  </si>
  <si>
    <t>全省234个</t>
  </si>
  <si>
    <t>2124个</t>
  </si>
  <si>
    <t>指标12：清洁生产技术评审、验收</t>
  </si>
  <si>
    <t>&gt;60家</t>
  </si>
  <si>
    <t>68家</t>
  </si>
  <si>
    <t>指标13：清洁生产培训</t>
  </si>
  <si>
    <t>150人次</t>
  </si>
  <si>
    <r>
      <rPr>
        <b/>
        <sz val="9"/>
        <color theme="1"/>
        <rFont val="宋体"/>
        <family val="3"/>
        <charset val="134"/>
        <scheme val="minor"/>
      </rPr>
      <t>偏差原因</t>
    </r>
    <r>
      <rPr>
        <sz val="9"/>
        <color theme="1"/>
        <rFont val="宋体"/>
        <family val="3"/>
        <charset val="134"/>
        <scheme val="minor"/>
      </rPr>
      <t>：由于疫情原因未组织培训</t>
    </r>
  </si>
  <si>
    <t>指标14：全省环境空气质量监测覆盖区域</t>
  </si>
  <si>
    <t>全省县级以上城市</t>
  </si>
  <si>
    <t>指标15：全省乡镇以上水源地监测</t>
  </si>
  <si>
    <t>1113个</t>
  </si>
  <si>
    <t>交由监测站执行</t>
  </si>
  <si>
    <t>指标16：生态环境监测市州数</t>
  </si>
  <si>
    <t>指标17：生态环境监测县区数</t>
  </si>
  <si>
    <t>86个县市区</t>
  </si>
  <si>
    <t>指标18：省级环境空气监测网118个站点9个沙尘暴自动监测站社会化运维</t>
  </si>
  <si>
    <t>127个</t>
  </si>
  <si>
    <t>指标19：水功能区监测</t>
  </si>
  <si>
    <t>不低于180个</t>
  </si>
  <si>
    <t>234个</t>
  </si>
  <si>
    <t>指标20：水环境监测</t>
  </si>
  <si>
    <t>31条主要河流省控断面</t>
  </si>
  <si>
    <t>指标21：完成12个土壤污染治理与修复试点项目跟踪监测</t>
  </si>
  <si>
    <t>12个</t>
  </si>
  <si>
    <t>省监测站</t>
  </si>
  <si>
    <t>指标22：完成2次全省300MW以上火电厂55台机组的监督性监测</t>
  </si>
  <si>
    <t>110台</t>
  </si>
  <si>
    <t>指标23：完成34个土壤污染治理与修复试点项目</t>
  </si>
  <si>
    <t>34个项目</t>
  </si>
  <si>
    <t>指标24：完成省87个区县生态环境状况遥感监测与评价</t>
  </si>
  <si>
    <t>87个区县</t>
  </si>
  <si>
    <t>指标25：重污染天气应急减排清单份数</t>
  </si>
  <si>
    <t>&gt;15份</t>
  </si>
  <si>
    <t>15份</t>
  </si>
  <si>
    <t>指标26：组织涉水污染防治项目评审</t>
  </si>
  <si>
    <t>&gt;2次</t>
  </si>
  <si>
    <t>4次</t>
  </si>
  <si>
    <t>指标1：“土十条”和《甘肃省土壤污染防治工作方案》实施情况年度考核评估</t>
  </si>
  <si>
    <t>良好</t>
  </si>
  <si>
    <t>指标2：按照国家要求核发环评许可证</t>
  </si>
  <si>
    <t>指标3：地表水、地下水集中式生活饮用水源地全分析完成率</t>
  </si>
  <si>
    <t>指标4：地级以上城市空气质量优良天数比率</t>
  </si>
  <si>
    <t>&gt;82%</t>
  </si>
  <si>
    <t>指标5：监测合格率</t>
  </si>
  <si>
    <t>&gt;=95%</t>
  </si>
  <si>
    <t>指标6：监测结果报送率</t>
  </si>
  <si>
    <t>指标7：科学评估建设项目环评和规划环评</t>
  </si>
  <si>
    <t>指标8：全省地级以上城市可吸入颗粒物（PM10）浓度较2015年下降率</t>
  </si>
  <si>
    <t>&gt;15%</t>
  </si>
  <si>
    <t>指标9：全省水源地质量</t>
  </si>
  <si>
    <t>进一步改善</t>
  </si>
  <si>
    <t>指标10：全省细颗粒物（PM2.5）未达标的地级及以上城市浓度下降率</t>
  </si>
  <si>
    <t>&gt;10%</t>
  </si>
  <si>
    <t>指标11：涉镉污染源票差整治</t>
  </si>
  <si>
    <t>完成</t>
  </si>
  <si>
    <t>指标12：数据传输率</t>
  </si>
  <si>
    <t>指标13：数据质控合格率</t>
  </si>
  <si>
    <t>&gt;80%</t>
  </si>
  <si>
    <t>指标14：水污染防治管理基础工作完成率</t>
  </si>
  <si>
    <t>全面完成</t>
  </si>
  <si>
    <t>指标15：土壤环境质量</t>
  </si>
  <si>
    <t>保持稳定</t>
  </si>
  <si>
    <t>指标16：土壤污染状况调查</t>
  </si>
  <si>
    <t>指标17：污染地块安全利用率</t>
  </si>
  <si>
    <r>
      <rPr>
        <b/>
        <sz val="9"/>
        <color theme="1"/>
        <rFont val="宋体"/>
        <family val="3"/>
        <charset val="134"/>
        <scheme val="minor"/>
      </rPr>
      <t>偏差原因</t>
    </r>
    <r>
      <rPr>
        <sz val="9"/>
        <color theme="1"/>
        <rFont val="宋体"/>
        <family val="3"/>
        <charset val="134"/>
        <scheme val="minor"/>
      </rPr>
      <t>：</t>
    </r>
  </si>
  <si>
    <t>指标18：污染耕地安全利用率</t>
  </si>
  <si>
    <t>&gt;98%</t>
  </si>
  <si>
    <t>指标19：运维任务完成率</t>
  </si>
  <si>
    <t>指标20：自动监测设备数据捕获率</t>
  </si>
  <si>
    <t>指标1：各项生态环境保护专项工作完成及时性</t>
  </si>
  <si>
    <t>国家规定标准内</t>
  </si>
  <si>
    <t>指标2：各项生态环境保护专项工作完成时间</t>
  </si>
  <si>
    <t>指标1：成本控制情况</t>
  </si>
  <si>
    <t>定额标准内</t>
  </si>
  <si>
    <t>经济效益指标</t>
  </si>
  <si>
    <t>指标1：我省生态环境</t>
  </si>
  <si>
    <t>持续改善</t>
  </si>
  <si>
    <t>指标2：污染物排放</t>
  </si>
  <si>
    <t>全面减少</t>
  </si>
  <si>
    <t>指标1：空气质量</t>
  </si>
  <si>
    <t>指标2：生态环境</t>
  </si>
  <si>
    <t>指标3：土壤污染物</t>
  </si>
  <si>
    <t>指标4：饮用水质量</t>
  </si>
  <si>
    <t>指标1：长效管理机制</t>
  </si>
  <si>
    <t>指标2：各有关部门协调配合</t>
  </si>
  <si>
    <t>协同度高</t>
  </si>
  <si>
    <t>指标3：配套设备到位率（%）</t>
  </si>
  <si>
    <t>指标4：信息公开</t>
  </si>
  <si>
    <t>指标5：政府购买服务创新性</t>
  </si>
  <si>
    <t>指标1：社会综合满意度</t>
  </si>
  <si>
    <t>=80%</t>
  </si>
  <si>
    <t>水污染防治专项资金</t>
  </si>
  <si>
    <t>指标1：开展培训次数</t>
  </si>
  <si>
    <t>&gt;=1次</t>
  </si>
  <si>
    <t>指标2：培训人数</t>
  </si>
  <si>
    <t>=600人</t>
  </si>
  <si>
    <t>指标3：支持黄河流域干流及马连河、祖历河排污口无人机飞行排查、数据解译，排查app研发等项目资金数</t>
  </si>
  <si>
    <t>=2030万元</t>
  </si>
  <si>
    <t>指标4：支持黄河流域污染排查溯源和数据分析等资金数</t>
  </si>
  <si>
    <t>=1220万元</t>
  </si>
  <si>
    <t>指标5：支持水量水质监测资金数</t>
  </si>
  <si>
    <t>=890万元</t>
  </si>
  <si>
    <t>指标1：黄河干流甘肃段入河排污口排查溯源工作</t>
  </si>
  <si>
    <t>指标2：培训合格率</t>
  </si>
  <si>
    <t>指标1：培训及时性</t>
  </si>
  <si>
    <t>指标2：项目完成及时性</t>
  </si>
  <si>
    <t>指标1：对非法设置的排污口及偷排漏排环境违法行为</t>
  </si>
  <si>
    <t>指标1：入河排污口底数</t>
  </si>
  <si>
    <t>基本摸清</t>
  </si>
  <si>
    <t>指标2：入河污染物种类</t>
  </si>
  <si>
    <t>指标1：管理规范的入河排污口监管体系</t>
  </si>
  <si>
    <t>指标2：权责清晰、监控到位</t>
  </si>
  <si>
    <t>指标3：完善健全工作管理机制</t>
  </si>
  <si>
    <t>&gt;=90</t>
  </si>
  <si>
    <t>指标1：K13:L2:群众满意度</t>
  </si>
  <si>
    <t>请在此处简要说明中央和省委巡视、各级审计和财政监督中发现的问题及其所涉及的金额，如没有填无。</t>
  </si>
  <si>
    <t>注：1.其他资金包括中央补助、各级财政资金共同投入到同一项目的自有资金、社会资金等。</t>
  </si>
  <si>
    <t xml:space="preserve">    2.绩效自评采取打分评价形式，满分为100分，各部门可根据指标的重要程度自主确定各项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如有特殊情况，除预算资金执行率外，其他指标权重可作适当调整，但总分应为100分。</t>
  </si>
  <si>
    <t xml:space="preserve">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t>
  </si>
  <si>
    <t>5+J:JA12:N30</t>
  </si>
  <si>
    <r>
      <rPr>
        <b/>
        <sz val="20"/>
        <color theme="1"/>
        <rFont val="宋体"/>
        <family val="3"/>
        <charset val="134"/>
      </rPr>
      <t>2020年</t>
    </r>
    <r>
      <rPr>
        <b/>
        <u/>
        <sz val="20"/>
        <color theme="1"/>
        <rFont val="宋体"/>
        <family val="3"/>
        <charset val="134"/>
      </rPr>
      <t xml:space="preserve"> 甘肃省生态环境厅 </t>
    </r>
    <r>
      <rPr>
        <b/>
        <sz val="20"/>
        <color theme="1"/>
        <rFont val="宋体"/>
        <family val="3"/>
        <charset val="134"/>
      </rPr>
      <t>部门预算项目支出绩效自评表</t>
    </r>
  </si>
  <si>
    <t>土壤污染防治资金</t>
  </si>
  <si>
    <t>指标1：土壤污染防治地方立法</t>
  </si>
  <si>
    <t>指标2：土壤环境监测国控监测点位</t>
  </si>
  <si>
    <t>&gt;=1500个</t>
  </si>
  <si>
    <t>1741个</t>
  </si>
  <si>
    <t>指标3：土壤环境监测省控监测点位</t>
  </si>
  <si>
    <t>&gt;=1000个</t>
  </si>
  <si>
    <t>1184个</t>
  </si>
  <si>
    <t>指标4：土壤污染防治专项培训</t>
  </si>
  <si>
    <t>&gt;=1期</t>
  </si>
  <si>
    <t>2期</t>
  </si>
  <si>
    <t>指标5：重点行业企业土壤污染状况调查</t>
  </si>
  <si>
    <t>100%完成</t>
  </si>
  <si>
    <t>优秀</t>
  </si>
  <si>
    <t>指标3：土壤环境质量</t>
  </si>
  <si>
    <t>指标4：污染地块安全利用率</t>
  </si>
  <si>
    <t>指标5：污染耕地安全利用率</t>
  </si>
  <si>
    <t>=98%</t>
  </si>
  <si>
    <t>指标1：完成时间</t>
  </si>
  <si>
    <t>预算范围内</t>
  </si>
  <si>
    <t>指标1：土壤污染治理修复行业</t>
  </si>
  <si>
    <t>良性发展</t>
  </si>
  <si>
    <t>指标1：土壤生态环境状况</t>
  </si>
  <si>
    <t>指标1：信息公开</t>
  </si>
  <si>
    <t>公开</t>
  </si>
  <si>
    <t>指标2：跨部门协同度</t>
  </si>
  <si>
    <t>指标1：服务对象综合满意度</t>
  </si>
  <si>
    <t>≥85%</t>
  </si>
  <si>
    <t>2020年度省对市县转移支付绩效自评结果汇总表</t>
  </si>
  <si>
    <t>转移支付名称</t>
  </si>
  <si>
    <t>转移支付预算执行情况（万元）</t>
  </si>
  <si>
    <t>中央补助</t>
  </si>
  <si>
    <t>省级安排</t>
  </si>
  <si>
    <t>市县安排</t>
  </si>
  <si>
    <t>其他资金</t>
  </si>
  <si>
    <t>转移支付1</t>
  </si>
  <si>
    <t>转移支付2</t>
  </si>
  <si>
    <t>转移支付3</t>
  </si>
  <si>
    <t>……</t>
  </si>
  <si>
    <t>2020年度省对市县转移支付绩效自评表</t>
  </si>
  <si>
    <t>省级主管部门</t>
  </si>
  <si>
    <t>其中：中央资金</t>
  </si>
  <si>
    <t xml:space="preserve">      省级资金</t>
  </si>
  <si>
    <t xml:space="preserve">      市县资金</t>
  </si>
  <si>
    <t xml:space="preserve">      其他资金</t>
  </si>
  <si>
    <t>指标1：</t>
  </si>
  <si>
    <t>指标2：</t>
  </si>
  <si>
    <t>注：1.其他资金包括和各级财政资金共同投入到同一项目的自有资金、社会资金等。</t>
  </si>
  <si>
    <t xml:space="preserve">    2.绩效自评采取打分评价形式，满分为100分，主管部门可根据指标的重要程度自主确定各项二、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t>
  </si>
  <si>
    <t xml:space="preserve">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汇总时以资金额度为权重，对分值加权平均计算。</t>
  </si>
  <si>
    <t xml:space="preserve">                                 编报部门（单位公章）：中国民主促进会甘肃省委员会</t>
    <phoneticPr fontId="36" type="noConversion"/>
  </si>
  <si>
    <t xml:space="preserve">                                 编报日期：2021年2月</t>
    <phoneticPr fontId="36" type="noConversion"/>
  </si>
  <si>
    <t xml:space="preserve">                                 联系人及电话：王麒鸣 0931-8586100    </t>
    <phoneticPr fontId="36" type="noConversion"/>
  </si>
  <si>
    <r>
      <t xml:space="preserve">  1.主委特别费、培训费、调研费、业务费</t>
    </r>
    <r>
      <rPr>
        <sz val="12"/>
        <color theme="1"/>
        <rFont val="宋体"/>
        <family val="3"/>
        <charset val="134"/>
        <scheme val="minor"/>
      </rPr>
      <t>项目绩效自评表</t>
    </r>
    <phoneticPr fontId="36" type="noConversion"/>
  </si>
  <si>
    <t>中国民主促进会甘肃省委员会</t>
    <phoneticPr fontId="36" type="noConversion"/>
  </si>
  <si>
    <r>
      <rPr>
        <b/>
        <sz val="20"/>
        <color theme="1"/>
        <rFont val="宋体"/>
        <family val="3"/>
        <charset val="134"/>
      </rPr>
      <t>2020年</t>
    </r>
    <r>
      <rPr>
        <b/>
        <u/>
        <sz val="20"/>
        <color theme="1"/>
        <rFont val="宋体"/>
        <family val="3"/>
        <charset val="134"/>
      </rPr>
      <t xml:space="preserve"> 中国民主促进会甘肃省委员会 </t>
    </r>
    <r>
      <rPr>
        <b/>
        <sz val="20"/>
        <color theme="1"/>
        <rFont val="宋体"/>
        <family val="3"/>
        <charset val="134"/>
      </rPr>
      <t>部门预算项目支出绩效自评表</t>
    </r>
    <phoneticPr fontId="36" type="noConversion"/>
  </si>
  <si>
    <r>
      <rPr>
        <b/>
        <sz val="20"/>
        <color rgb="FF000000"/>
        <rFont val="宋体"/>
        <family val="3"/>
        <charset val="134"/>
      </rPr>
      <t>2020年</t>
    </r>
    <r>
      <rPr>
        <b/>
        <u/>
        <sz val="20"/>
        <color rgb="FF000000"/>
        <rFont val="宋体"/>
        <family val="3"/>
        <charset val="134"/>
      </rPr>
      <t xml:space="preserve"> 中国民主促进会甘肃省委员会 </t>
    </r>
    <r>
      <rPr>
        <b/>
        <sz val="20"/>
        <color rgb="FF000000"/>
        <rFont val="宋体"/>
        <family val="3"/>
        <charset val="134"/>
      </rPr>
      <t>部门（单位）整体支出绩效自评表</t>
    </r>
    <phoneticPr fontId="36" type="noConversion"/>
  </si>
  <si>
    <t>指标1：参与调研人数</t>
    <phoneticPr fontId="36" type="noConversion"/>
  </si>
  <si>
    <t>&lt;=60人次</t>
  </si>
  <si>
    <t>&lt;=8次</t>
  </si>
  <si>
    <t>&lt;=425人次</t>
  </si>
  <si>
    <t>&lt;=12次</t>
  </si>
  <si>
    <t>&lt;=3次</t>
  </si>
  <si>
    <t>&lt;=50人次</t>
  </si>
  <si>
    <t>&lt;=150人次</t>
  </si>
  <si>
    <t>&lt;=6次</t>
  </si>
  <si>
    <t>指标2：举办会议次数</t>
    <phoneticPr fontId="36" type="noConversion"/>
  </si>
  <si>
    <t>指标3：参加会议人数</t>
    <phoneticPr fontId="36" type="noConversion"/>
  </si>
  <si>
    <t>指标4：组织调研次数</t>
    <phoneticPr fontId="36" type="noConversion"/>
  </si>
  <si>
    <t>指标5：组织培训次数</t>
    <phoneticPr fontId="36" type="noConversion"/>
  </si>
  <si>
    <t>指标6：参加社服活动人数</t>
    <phoneticPr fontId="36" type="noConversion"/>
  </si>
  <si>
    <t>指标7：参加培训人数</t>
    <phoneticPr fontId="36" type="noConversion"/>
  </si>
  <si>
    <t>指标8：社会服务活动次数</t>
    <phoneticPr fontId="36" type="noConversion"/>
  </si>
  <si>
    <t>指标1：参会人员出勤率</t>
    <phoneticPr fontId="36" type="noConversion"/>
  </si>
  <si>
    <t>指标2：培训合格率</t>
    <phoneticPr fontId="36" type="noConversion"/>
  </si>
  <si>
    <t>指标3：调研成果形成率</t>
    <phoneticPr fontId="36" type="noConversion"/>
  </si>
  <si>
    <t>指标4：社服活动有效率</t>
    <phoneticPr fontId="36" type="noConversion"/>
  </si>
  <si>
    <t xml:space="preserve">指标1：社服工作完成及时性  </t>
    <phoneticPr fontId="36" type="noConversion"/>
  </si>
  <si>
    <t xml:space="preserve">指标2：调研完成及时性  </t>
    <phoneticPr fontId="36" type="noConversion"/>
  </si>
  <si>
    <t>指标3：培训完成及时性</t>
    <phoneticPr fontId="36" type="noConversion"/>
  </si>
  <si>
    <t>指标4：会议完成及时性</t>
    <phoneticPr fontId="36" type="noConversion"/>
  </si>
  <si>
    <t>指标1：建言献策有效</t>
    <phoneticPr fontId="36" type="noConversion"/>
  </si>
  <si>
    <t>指标2：对中国共产党领导的认同度</t>
    <phoneticPr fontId="36" type="noConversion"/>
  </si>
  <si>
    <t>指标3：设施设备到位情况</t>
    <phoneticPr fontId="36" type="noConversion"/>
  </si>
  <si>
    <t>有效</t>
  </si>
  <si>
    <t>提高</t>
  </si>
  <si>
    <t>完善</t>
  </si>
  <si>
    <t>到位</t>
  </si>
  <si>
    <t>指标4：人员配备完善情况</t>
    <phoneticPr fontId="36" type="noConversion"/>
  </si>
  <si>
    <t>指标5：档案管理机制</t>
    <phoneticPr fontId="36" type="noConversion"/>
  </si>
  <si>
    <t>产出质量指标1-调研成果质量</t>
    <phoneticPr fontId="36" type="noConversion"/>
  </si>
  <si>
    <t>产出质量指标2-社服活动质量</t>
    <phoneticPr fontId="36" type="noConversion"/>
  </si>
  <si>
    <t>产出质量指标3-组织凝聚力</t>
    <phoneticPr fontId="36" type="noConversion"/>
  </si>
  <si>
    <t>产出质量指标4-宣传思想工作</t>
    <phoneticPr fontId="36" type="noConversion"/>
  </si>
  <si>
    <t>产出质量指标5-保障机关运转情况</t>
    <phoneticPr fontId="36" type="noConversion"/>
  </si>
  <si>
    <t>社会效益1-建言献策质量</t>
    <phoneticPr fontId="36" type="noConversion"/>
  </si>
  <si>
    <t>社会效益2-政治协商参与度</t>
    <phoneticPr fontId="36" type="noConversion"/>
  </si>
  <si>
    <t>社会效益3-对中国共产党领导的认同度</t>
    <phoneticPr fontId="36" type="noConversion"/>
  </si>
  <si>
    <t>本党派成员满意度</t>
  </si>
  <si>
    <t>社服对象满意度</t>
  </si>
  <si>
    <t>强</t>
  </si>
  <si>
    <t>扎实</t>
  </si>
  <si>
    <t>正常</t>
  </si>
  <si>
    <t>高</t>
    <phoneticPr fontId="36" type="noConversion"/>
  </si>
  <si>
    <t>无</t>
    <phoneticPr fontId="36" type="noConversion"/>
  </si>
  <si>
    <t>主委特别费、培训费、调研费、业务费</t>
    <phoneticPr fontId="36" type="noConversion"/>
  </si>
  <si>
    <r>
      <t>偏差原因：</t>
    </r>
    <r>
      <rPr>
        <sz val="9"/>
        <color theme="1"/>
        <rFont val="宋体"/>
        <family val="3"/>
        <charset val="134"/>
        <scheme val="minor"/>
      </rPr>
      <t>2020年全年没有收到任何投诉或举报，但平时未能注意收集满意度相关的数据和资料</t>
    </r>
    <r>
      <rPr>
        <b/>
        <sz val="9"/>
        <color theme="1"/>
        <rFont val="宋体"/>
        <family val="3"/>
        <charset val="134"/>
        <scheme val="minor"/>
      </rPr>
      <t>。
改进措施：</t>
    </r>
    <r>
      <rPr>
        <sz val="9"/>
        <color theme="1"/>
        <rFont val="宋体"/>
        <family val="3"/>
        <charset val="134"/>
        <scheme val="minor"/>
      </rPr>
      <t>采用问卷调查的形式，注重对受益群体满意度数据的收集。</t>
    </r>
    <phoneticPr fontId="36" type="noConversion"/>
  </si>
  <si>
    <t>4次</t>
    <phoneticPr fontId="36" type="noConversion"/>
  </si>
  <si>
    <t>9次</t>
    <phoneticPr fontId="36" type="noConversion"/>
  </si>
  <si>
    <t>58人次</t>
    <phoneticPr fontId="36" type="noConversion"/>
  </si>
  <si>
    <t>44人次</t>
    <phoneticPr fontId="36" type="noConversion"/>
  </si>
  <si>
    <t>12人次</t>
    <phoneticPr fontId="36" type="noConversion"/>
  </si>
  <si>
    <t>184人次</t>
    <phoneticPr fontId="36" type="noConversion"/>
  </si>
  <si>
    <t>5次</t>
    <phoneticPr fontId="36" type="noConversion"/>
  </si>
  <si>
    <t>229人次</t>
    <phoneticPr fontId="36" type="noConversion"/>
  </si>
  <si>
    <r>
      <rPr>
        <b/>
        <sz val="9"/>
        <color theme="1"/>
        <rFont val="宋体"/>
        <family val="3"/>
        <charset val="134"/>
        <scheme val="minor"/>
      </rPr>
      <t>偏差原因：</t>
    </r>
    <r>
      <rPr>
        <sz val="9"/>
        <color theme="1"/>
        <rFont val="宋体"/>
        <family val="3"/>
        <charset val="134"/>
        <scheme val="minor"/>
      </rPr>
      <t xml:space="preserve">受疫情影响，2020年举办会议次数减少。
</t>
    </r>
    <r>
      <rPr>
        <b/>
        <sz val="9"/>
        <color theme="1"/>
        <rFont val="宋体"/>
        <family val="3"/>
        <charset val="134"/>
        <scheme val="minor"/>
      </rPr>
      <t>改进措施：</t>
    </r>
    <r>
      <rPr>
        <sz val="9"/>
        <color theme="1"/>
        <rFont val="宋体"/>
        <family val="3"/>
        <charset val="134"/>
        <scheme val="minor"/>
      </rPr>
      <t>采取远程会议、视频会议等多种形式。</t>
    </r>
    <phoneticPr fontId="36" type="noConversion"/>
  </si>
  <si>
    <r>
      <rPr>
        <b/>
        <sz val="9"/>
        <color rgb="FF000000"/>
        <rFont val="宋体"/>
        <family val="3"/>
        <charset val="134"/>
      </rPr>
      <t>偏差原因：</t>
    </r>
    <r>
      <rPr>
        <sz val="9"/>
        <color rgb="FF000000"/>
        <rFont val="宋体"/>
        <family val="3"/>
        <charset val="134"/>
      </rPr>
      <t>初步建立了内部控制体系，但内部控制制度和控制机制在完整性、合理性等方面存在一定缺陷。</t>
    </r>
    <r>
      <rPr>
        <b/>
        <sz val="9"/>
        <color rgb="FF000000"/>
        <rFont val="宋体"/>
        <family val="3"/>
        <charset val="134"/>
      </rPr>
      <t xml:space="preserve">
改进措施：</t>
    </r>
    <r>
      <rPr>
        <sz val="9"/>
        <color rgb="FF000000"/>
        <rFont val="宋体"/>
        <family val="3"/>
        <charset val="134"/>
      </rPr>
      <t>积极开展单位内控建设工作，建立并完善相关制度及业务流程。</t>
    </r>
    <phoneticPr fontId="36" type="noConversion"/>
  </si>
  <si>
    <t>目标5：加强新闻宣传工作，完善省委会宣传平台体系；加强对宣传平台建设的监督和管理，；及时向民进中央报告宣传平台运行中的重要情况、寄送会刊；深入开展会员思想状况调研，建立健全工作机制，按照“早发现、早报告、早处置”的工作要求，做好网络舆情工作，及时准确掌握信息，加强形势分析与研判。</t>
    <phoneticPr fontId="36" type="noConversion"/>
  </si>
  <si>
    <r>
      <t>偏差原因：</t>
    </r>
    <r>
      <rPr>
        <sz val="9"/>
        <color theme="1"/>
        <rFont val="宋体"/>
        <family val="3"/>
        <charset val="134"/>
        <scheme val="minor"/>
      </rPr>
      <t>2020年全年没有收到任何投诉或举报，但平时未能注意收集满意度相关的数据和资料</t>
    </r>
    <r>
      <rPr>
        <b/>
        <sz val="9"/>
        <color theme="1"/>
        <rFont val="宋体"/>
        <family val="3"/>
        <charset val="134"/>
        <scheme val="minor"/>
      </rPr>
      <t>。
改进措施：</t>
    </r>
    <r>
      <rPr>
        <sz val="9"/>
        <color theme="1"/>
        <rFont val="宋体"/>
        <family val="3"/>
        <charset val="134"/>
        <scheme val="minor"/>
      </rPr>
      <t>采用问卷调查的形式，注重对受益群体满意度数据的收集。</t>
    </r>
    <phoneticPr fontId="36" type="noConversion"/>
  </si>
  <si>
    <r>
      <rPr>
        <b/>
        <sz val="9"/>
        <color rgb="FF000000"/>
        <rFont val="宋体"/>
        <family val="3"/>
        <charset val="134"/>
      </rPr>
      <t>偏差原因：</t>
    </r>
    <r>
      <rPr>
        <sz val="9"/>
        <color rgb="FF000000"/>
        <rFont val="宋体"/>
        <family val="3"/>
        <charset val="134"/>
      </rPr>
      <t>受疫情影响，2020年调研次数减少，调研工作成果未达到年初预定目标。</t>
    </r>
    <r>
      <rPr>
        <b/>
        <sz val="9"/>
        <color rgb="FF000000"/>
        <rFont val="宋体"/>
        <family val="3"/>
        <charset val="134"/>
      </rPr>
      <t xml:space="preserve">
改进措施：</t>
    </r>
    <r>
      <rPr>
        <sz val="9"/>
        <color rgb="FF000000"/>
        <rFont val="宋体"/>
        <family val="3"/>
        <charset val="134"/>
      </rPr>
      <t>积极开展多种方式的调研活动，拓宽调研渠道。</t>
    </r>
    <phoneticPr fontId="36" type="noConversion"/>
  </si>
  <si>
    <r>
      <rPr>
        <b/>
        <sz val="9"/>
        <color rgb="FF000000"/>
        <rFont val="宋体"/>
        <family val="3"/>
        <charset val="134"/>
      </rPr>
      <t>偏差原因：</t>
    </r>
    <r>
      <rPr>
        <sz val="9"/>
        <color rgb="FF000000"/>
        <rFont val="宋体"/>
        <family val="3"/>
        <charset val="134"/>
      </rPr>
      <t xml:space="preserve">2020年未开展资产清查工作，资产管理偏重价值管理，过分依赖财政部门统一开发的信息系统。
</t>
    </r>
    <r>
      <rPr>
        <b/>
        <sz val="9"/>
        <color rgb="FF000000"/>
        <rFont val="宋体"/>
        <family val="3"/>
        <charset val="134"/>
      </rPr>
      <t>改进措施：</t>
    </r>
    <r>
      <rPr>
        <sz val="9"/>
        <color rgb="FF000000"/>
        <rFont val="宋体"/>
        <family val="3"/>
        <charset val="134"/>
      </rPr>
      <t>加强资产管理，积极组织开展资产清查，摸清家底，完善资产管理台账，及时发现并解决资产管理中的各项问题。</t>
    </r>
    <phoneticPr fontId="36" type="noConversion"/>
  </si>
  <si>
    <t xml:space="preserve">
目标5完成情况：积极发挥微信公众号作用，传播建言献策、履职尽责的民进好声音，全年共推送各类文章368篇。同时，广泛动员会员关注“民进网”“甘肃民进”微信公众号，使阅读量显著提高，1篇消息在团结网微信公众号“民主党派微信热文展播”栏目中当日排名全国第3。进一步加强与会外主流媒体的交流，积极主动投稿，在中央级媒体《人民政协报》、团结网刊登稿件10多篇。
</t>
    <phoneticPr fontId="36" type="noConversion"/>
  </si>
  <si>
    <t xml:space="preserve">
目标6完成情况：修订完善《民进甘肃省委员会制度汇编》和《民进甘肃省委员会廉政建设制度汇编》，建立省委会机关廉政档案和自查自纠台账，防范和纠治“四风”问题。先后组织机关全体工作人员赴红军西路军纪念馆及八步沙林场开展爱国主义教育和弘扬时代楷模精神教育，并成立省委会机关志愿服务队、设立“职工书屋”、开展征集“家风家训”活动，全面提升机关科学化、制度化管理水平。2020年，省委会被民进中央评为“民进省级组织机关建设工作先进单位”。
</t>
    <phoneticPr fontId="36" type="noConversion"/>
  </si>
  <si>
    <t>目标1：加强政治理论学习，开展主题教育活动。深化多党合作优良传统教育，继续做好联系点工作；贯彻民主集中制原则，开好民主生活会；按照民进中央的部署举办庆祝民进成立75周年系列活动。</t>
    <phoneticPr fontId="36" type="noConversion"/>
  </si>
  <si>
    <t>目标1完成情况：巩固深化“不忘合作初心，继续携手前进”主题教育活动成果，持续开展形式多样、各具特色的教育活动。结合民进成立75周年，学习、宣传和研究民进光荣历史、优良传统、优秀人物和先进事迹。成立省委会会史工作领导小组，推进省委会会史工作。省委会1个组织，3名会员获“民进全国会史工作先进”表彰。在民进中央2020年度学习习近平总书记关于扶贫工作的重要论述征文活动中，省委会荣获“优秀组织奖”，2篇论文获二等奖，1篇获三等奖。</t>
    <phoneticPr fontId="36" type="noConversion"/>
  </si>
  <si>
    <t>目标2：加强组织建设，提升组织和会员履职能力。开展“走基层、访会员”活动；指导和支持民进全省各级组织继续开展“N+履职”和“结对子”共建活动；针对2021年市级地方组织换届开展后备干部队伍建设情况调研；指导基层组织换届工作；推动主界别领域和履职迫切需要的高层次代表人士发展工作，稳妥推进新增主界别“传媒”领域会员的发展；举办会员培训班；就《各民主党派中央关于新时代组织发展工作座谈会纪要》《民进中央关于加强基层组织建设的意见》的落实情况以及“三个全覆盖”的工作成效进行调研。</t>
    <phoneticPr fontId="36" type="noConversion"/>
  </si>
  <si>
    <t xml:space="preserve">目标2完成情况：深入10个地方组织调查研究，召开民进全省高校、科研院所组织建设工作座谈会。撰写《学习贯彻“三个文件”精神 建设合格的中国特色社会主义参政党》《全省民进组织发展情况调研报告》等文章，对组织建设工作提出目标和要求。并与省委统战部、10个市级统战部“三方协商”，全面启动2021年市级组织换届准备工作。下发了《中国民主促进会会员工作条例》和《中国民主促进会发展会员工作条例》，全年新发展会员95名，会员总数3985人。完成民进平凉市委会届中调整有关工作；成立民进甘肃省委会直属甘肃能源化工职业学院支部和以出版传媒为主的直属综合五支部，填补了出版传媒界别空白。举办两期新会员培训班，累计培训新会员150人次；举办2020年全省民进组织参政议政骨干和信息专干培训班，培训40余人。全省5名会员被评为第九批“甘肃省优秀专家”，受到中共省委、省政府的表彰；5名会员被聘任为省政府文史研究馆馆员。
</t>
    <phoneticPr fontId="36" type="noConversion"/>
  </si>
  <si>
    <t>目标6：加强机关建设。继续加强机关作风建设、制度建设、廉政建设、信息化建设和文化建设，严格掌握政策要求，对照新时代对高素质参政党机关建设的要求，加强督办落实，强化部门协作，凝心聚力，提升工作质量效率，营造积极向上的良好风气；组织机关干部参加有关业务知识培训和全省公务员网络培训等，持续增强政治意识、责任意识，进一步提升综合素质；按照“八项规定”、整治“四风” 的要求，廉洁自律，担当作为；开展批评与自我批评，改进学风会风，加强上下沟通，促进团结；继续开展省直机关文明单位创建和2020年平安甘肃建设有关工作。</t>
    <phoneticPr fontId="36" type="noConversion"/>
  </si>
  <si>
    <t xml:space="preserve">
目标3完成情况：落实“履职能力建设主题年”工作。制定《民进甘肃省委员会2020年履职能力建设主题年实施方案》，进一步提高建言质量，强化履职能力建设。制定《民进甘肃省委员会2020年重要履职活动及重点议题计划》和《民进甘肃省委员会2020年重点调研课题工作任务分解计划》，调研建议质量进一步提升。围绕大局调查研究，建言献策。提交省政协十二届三次会议集体提案14篇，推荐大会发言2件。省委会所提建议都得到了重视和采纳。其中《关于加强对“甘味”品牌农产品特质特征特效研究的提案》被列为省政协重点督办提案，民主协商报“唱红‘甘味’带火‘甘味’——省民进提案让‘甘味’飘香全国”的文章，被全国政协报、人民政协网、民主杂志等多家媒体转载；《关于进一步解决贫困县项目落地难问题的提案》被中共省委主要领导批示，相关部门开展深入研究。一年来，省委会先后围绕易地扶贫搬迁、黄河流域生态保护和高质量发展、“一带一路”战略实施与向西开放、现代农业与乡村振兴等议题开展调研并提出高质量意见和建议。
</t>
    <phoneticPr fontId="36" type="noConversion"/>
  </si>
  <si>
    <t>目标3：做好各项重要履职活动。围绕民进中央确定的“履职能力建设”年度工作主题，认真实施主题年工作方案；围绕“十四五”规划的制定等工作，完成民进中央、中共甘肃省委安排的重点调研课题；发挥整体优势开展调研，为政党协商会、政协常委会、月协商会等提供高质量的调研成果；积极反映社情民意信息，加强信息分析；积极联络沟通，突出界别特色，组织专家学者参与民进中央举办的中国教师发展论坛、长江保护与发展论坛、黄河保护与发展论坛、基础教育改革座谈会、开明出版传媒论坛等。</t>
    <phoneticPr fontId="36" type="noConversion"/>
  </si>
  <si>
    <t>目标4：开展社会服务，助力夺取脱贫攻坚战全面胜利。,聚焦脱贫攻坚，深入开展精准扶贫行动，按照“四个不摘”要求，完成脱贫后续帮扶工作；深入开展对口宕昌县脱贫攻坚民主监督工作，探索监督工作规律；做好民进中央部署的在贵州安龙县“同心·彩虹行动”结对行动；积极联系协调，推动东西部扶贫协作工作落实；开展“童心同行—先心病普查”、“阳光育才计划”、“微公益”、“春联万家”等社会服务品牌项目；加强社会服务工作平台建设，支持企业家联谊会开展多种形式的交流考察；加强对全省民进开明画院的指导和服务，开展“美育共建”和文化交流活动。</t>
    <phoneticPr fontId="36" type="noConversion"/>
  </si>
  <si>
    <t>目标4完成情况：响应民进中央号召对口洒雨中学开展“彩虹关爱行动”捐赠活动，组织全省150名民进会员为贵州安龙县洒雨中学150名留守儿童捐赠了价值4.5万元的爱心包。省委会还联合民进北京市委会，邀请专家在临夏、陇南开展“同心·彩虹行动”助力挂牌督战乡村教师公益培训，共培训高中教师600余人。明年将在定西市举办第三期培训，完成我省8个挂牌督战县的全覆盖。联合兰大一院开展“童心同行”先心病普查活动。为古浪县1500余名儿童和教师进行了先天性心脏病筛查和健康教育宣传。做好民进甘肃开明画院有关工作。省委会和各市委会积极组织书法家开展“春联万家”活动。成立民进定西开明画院，举行画院揭牌仪式暨庆祝中国民主促进会成立75周年书画展；并选送30幅书画作品协助白银市景泰县举办“民族团结·和谐景泰”书画邀请展。扎实开展脱贫攻坚对口帮扶工作。认真落实省级统战系统2020年中央脱贫攻坚专项巡视“回头看”反馈问题整改暨深化扶贫领域腐败和作风问题专项治理推进会精神，主动认领问题，积极部署，加大对农业专业合作社和扶贫企业的指导帮扶力度。积极开展消费扶贫。2020年10月，拉布村顺利通过脱贫成果检视验收。11月，宕昌县顺利脱贫摘帽。主动联系对接民进天津市委员会，推进两地民进组织由工作层面的合作上升到工作平台协作。在双方的共同推动下，民进兰州、白银、庆阳市委员工委分别与民进天津市3个区委会签订“东西部扶贫协作战略合作”框架协议，缔结了友好关系。</t>
    <phoneticPr fontId="36" type="noConversion"/>
  </si>
  <si>
    <r>
      <rPr>
        <b/>
        <sz val="9"/>
        <color theme="1"/>
        <rFont val="宋体"/>
        <family val="3"/>
        <charset val="134"/>
        <scheme val="minor"/>
      </rPr>
      <t>偏差原因：</t>
    </r>
    <r>
      <rPr>
        <sz val="9"/>
        <color theme="1"/>
        <rFont val="宋体"/>
        <family val="3"/>
        <charset val="134"/>
        <scheme val="minor"/>
      </rPr>
      <t xml:space="preserve">年初设定的绩效指标目标值偏低，实际完成与目标偏差较大。
</t>
    </r>
    <r>
      <rPr>
        <b/>
        <sz val="9"/>
        <color theme="1"/>
        <rFont val="宋体"/>
        <family val="3"/>
        <charset val="134"/>
        <scheme val="minor"/>
      </rPr>
      <t>改进措施：</t>
    </r>
    <r>
      <rPr>
        <sz val="9"/>
        <color theme="1"/>
        <rFont val="宋体"/>
        <family val="3"/>
        <charset val="134"/>
        <scheme val="minor"/>
      </rPr>
      <t>加强绩效目标编制的合理性、准确性。</t>
    </r>
    <phoneticPr fontId="36" type="noConversion"/>
  </si>
  <si>
    <r>
      <rPr>
        <b/>
        <sz val="9"/>
        <color theme="1"/>
        <rFont val="宋体"/>
        <family val="3"/>
        <charset val="134"/>
        <scheme val="minor"/>
      </rPr>
      <t>偏差原因：</t>
    </r>
    <r>
      <rPr>
        <sz val="9"/>
        <color theme="1"/>
        <rFont val="宋体"/>
        <family val="3"/>
        <charset val="134"/>
        <scheme val="minor"/>
      </rPr>
      <t xml:space="preserve">受疫情影响，2020年调研次数减少，调研工作成果未到达年初预定目标。
</t>
    </r>
    <r>
      <rPr>
        <b/>
        <sz val="9"/>
        <color theme="1"/>
        <rFont val="宋体"/>
        <family val="3"/>
        <charset val="134"/>
        <scheme val="minor"/>
      </rPr>
      <t>改进措施：</t>
    </r>
    <r>
      <rPr>
        <sz val="9"/>
        <color theme="1"/>
        <rFont val="宋体"/>
        <family val="3"/>
        <charset val="134"/>
        <scheme val="minor"/>
      </rPr>
      <t>积极开展多种方式的调研活动，拓宽调研渠道。</t>
    </r>
    <phoneticPr fontId="36" type="noConversion"/>
  </si>
  <si>
    <r>
      <rPr>
        <b/>
        <sz val="9"/>
        <color theme="1"/>
        <rFont val="宋体"/>
        <family val="3"/>
        <charset val="134"/>
        <scheme val="minor"/>
      </rPr>
      <t>偏差原因：</t>
    </r>
    <r>
      <rPr>
        <sz val="9"/>
        <color theme="1"/>
        <rFont val="宋体"/>
        <family val="3"/>
        <charset val="134"/>
        <scheme val="minor"/>
      </rPr>
      <t xml:space="preserve">受疫情影响，2020年举办会议次数减少。
</t>
    </r>
    <r>
      <rPr>
        <b/>
        <sz val="9"/>
        <color theme="1"/>
        <rFont val="宋体"/>
        <family val="3"/>
        <charset val="134"/>
        <scheme val="minor"/>
      </rPr>
      <t>改进措施：</t>
    </r>
    <r>
      <rPr>
        <sz val="9"/>
        <color theme="1"/>
        <rFont val="宋体"/>
        <family val="3"/>
        <charset val="134"/>
        <scheme val="minor"/>
      </rPr>
      <t>利用信息技术，采取远程会议、视频会议等多种形式。</t>
    </r>
    <phoneticPr fontId="36" type="noConversion"/>
  </si>
  <si>
    <r>
      <rPr>
        <b/>
        <sz val="9"/>
        <color rgb="FF000000"/>
        <rFont val="宋体"/>
        <family val="3"/>
        <charset val="134"/>
      </rPr>
      <t>偏差原因：</t>
    </r>
    <r>
      <rPr>
        <sz val="9"/>
        <color rgb="FF000000"/>
        <rFont val="宋体"/>
        <family val="3"/>
        <charset val="134"/>
      </rPr>
      <t xml:space="preserve">中期规划管理情况较好，但未能通过预算的执行和实施建立完善长效的管理机制。
</t>
    </r>
    <r>
      <rPr>
        <b/>
        <sz val="9"/>
        <color rgb="FF000000"/>
        <rFont val="宋体"/>
        <family val="3"/>
        <charset val="134"/>
      </rPr>
      <t>改进措施：</t>
    </r>
    <r>
      <rPr>
        <sz val="9"/>
        <color rgb="FF000000"/>
        <rFont val="宋体"/>
        <family val="3"/>
        <charset val="134"/>
      </rPr>
      <t>完善管理，总结经验，健全长效管理机制。</t>
    </r>
    <phoneticPr fontId="36" type="noConversion"/>
  </si>
  <si>
    <t>主委特别费、培训费、调研费、业务费</t>
    <phoneticPr fontId="36" type="noConversion"/>
  </si>
  <si>
    <t>指标2：信息共享机制</t>
    <phoneticPr fontId="36" type="noConversion"/>
  </si>
  <si>
    <t>效益指标</t>
    <phoneticPr fontId="36" type="noConversion"/>
  </si>
  <si>
    <t xml:space="preserve">指标1：社服对象满意度 </t>
    <phoneticPr fontId="36" type="noConversion"/>
  </si>
  <si>
    <r>
      <t>偏差原因：</t>
    </r>
    <r>
      <rPr>
        <sz val="9"/>
        <color theme="1"/>
        <rFont val="宋体"/>
        <family val="3"/>
        <charset val="134"/>
        <scheme val="minor"/>
      </rPr>
      <t>2020年全年没有收到任何投诉或举报，但平时未能注意收集满意度相关的数据和资料</t>
    </r>
    <r>
      <rPr>
        <b/>
        <sz val="9"/>
        <color theme="1"/>
        <rFont val="宋体"/>
        <family val="3"/>
        <charset val="134"/>
        <scheme val="minor"/>
      </rPr>
      <t>。
改进措施：</t>
    </r>
    <r>
      <rPr>
        <sz val="9"/>
        <color theme="1"/>
        <rFont val="宋体"/>
        <family val="3"/>
        <charset val="134"/>
        <scheme val="minor"/>
      </rPr>
      <t>采用问卷调查的形式，注重对受益群体满意度数据的收集。</t>
    </r>
    <phoneticPr fontId="36" type="noConversion"/>
  </si>
  <si>
    <t>完成全年计划的各种工作内容，合法合规使用专项资金。
1.调研：主要围绕政党协商、省政协常委会专题、月协商会议、民进中央及其他、脱贫攻坚，分批逐次进行专项调研。
2.会议：年内召开我省委会常委会议、全委会议、基层组织建设经验交流会、参政议政年会、甘肃民进企业家全体理事会议等各项会议。
3.培训：对党外代表人士、骨干会员、信息员等进行培训。
4.社服：分组分批开展脱贫攻坚、阳光育才、童心同行、兜底保障、送书画下乡、民主监督等工作。</t>
    <phoneticPr fontId="36" type="noConversion"/>
  </si>
  <si>
    <r>
      <rPr>
        <b/>
        <sz val="9"/>
        <color theme="1"/>
        <rFont val="宋体"/>
        <family val="3"/>
        <charset val="134"/>
        <scheme val="minor"/>
      </rPr>
      <t>偏差原因：</t>
    </r>
    <r>
      <rPr>
        <sz val="9"/>
        <color theme="1"/>
        <rFont val="宋体"/>
        <family val="3"/>
        <charset val="134"/>
        <scheme val="minor"/>
      </rPr>
      <t xml:space="preserve">信息公开方式单一，未建立完善有效的信息共享机制。
</t>
    </r>
    <r>
      <rPr>
        <b/>
        <sz val="9"/>
        <color theme="1"/>
        <rFont val="宋体"/>
        <family val="3"/>
        <charset val="134"/>
        <scheme val="minor"/>
      </rPr>
      <t>改进措施：</t>
    </r>
    <r>
      <rPr>
        <sz val="9"/>
        <color theme="1"/>
        <rFont val="宋体"/>
        <family val="3"/>
        <charset val="134"/>
        <scheme val="minor"/>
      </rPr>
      <t>加强信息平台建设，丰富信息公开形式。</t>
    </r>
    <phoneticPr fontId="36" type="noConversion"/>
  </si>
  <si>
    <t>1.调研完成情况：4月赴甘南临夏参加省政协专题调研，赴陇南参加省委统战部专题调研；5月赴临潭开展考察调研，赴宕昌开展脱贫攻坚民主监督调研；7月赴陇南参加全省十四五经济社会发展重点建议专题调研；8月赴武威开展推进中国（兰州）自贸区申报工作调研，赴定西开展文旅融合发展调研，赴武威陪同民进中央调研组调研；9月赴甘南陪同民进中央调研组调研，赴古浪开展“建立完善县乡垃圾处理方式”调研；10月赴宕昌开展脱贫攻坚民主监督调研，赴陇南开展陇蜀道申遗调研。全年完成调研12次，参与调研人数44人次。
2.会议完成情况：1月召开民进甘肃省八届十三次常委会，7月召开民进甘肃省八届十三次常委会，12月召开民进甘肃省八届十四次常委会，召开民进甘肃省八届四次全委会。全年举办会议4次，参加会议人数184人次。
3.培训完成情况：7月赴高台开展红色革命传统教育培训，8月在甘肃社院举办2020年省委会第一期新会员培训班，9月在甘肃社院举办基层组织建设工作培训班，10月在八一宾馆举办2020年全省民进组织参政议政骨干和信息专干培训班，11月在甘肃社院举办2020年省委会第二期新会员培训班。全年完成培训5次，参加培训人数229人次。
4.社服完成情况：1月赴临潭开展春联万家活动，1月至7月先后5次赴临潭开展脱贫攻坚帮扶工作，9月赴古浪开展“童心同行—先心病普查”活动，10月赴贵州开展“同心彩虹”捐赠活动，11月赴天水参加全省脱贫攻坚成效核查。全年完成社服活动9次，参加社服活动人数58人次。</t>
    <phoneticPr fontId="36" type="noConversion"/>
  </si>
  <si>
    <t>&gt;=95%</t>
    <phoneticPr fontId="36" type="noConversion"/>
  </si>
  <si>
    <t>&gt;=80%</t>
    <phoneticPr fontId="36" type="noConversion"/>
  </si>
  <si>
    <t>产出数量指标1-提交提案数</t>
    <phoneticPr fontId="36" type="noConversion"/>
  </si>
  <si>
    <t>产出数量指标3-报送社情民意信息数</t>
    <phoneticPr fontId="36" type="noConversion"/>
  </si>
  <si>
    <t>产出数量指标5-同心彩虹培训教师人数</t>
    <phoneticPr fontId="36" type="noConversion"/>
  </si>
  <si>
    <t>产出数量指标4-童心同行先心病普查活动服务人数</t>
    <phoneticPr fontId="36" type="noConversion"/>
  </si>
  <si>
    <t>&gt;=10</t>
    <phoneticPr fontId="36" type="noConversion"/>
  </si>
  <si>
    <t>&gt;=60</t>
    <phoneticPr fontId="36" type="noConversion"/>
  </si>
  <si>
    <t>产出数量指标2-调研地方组织数</t>
    <phoneticPr fontId="36" type="noConversion"/>
  </si>
  <si>
    <t>&gt;=500</t>
    <phoneticPr fontId="36" type="noConversion"/>
  </si>
  <si>
    <t>&gt;=1200</t>
    <phoneticPr fontId="3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</si>
</sst>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0.00_ "/>
  </numFmts>
  <fonts count="38" x14ac:knownFonts="1">
    <font>
      <sz val="11"/>
      <color theme="1"/>
      <name val="宋体"/>
      <charset val="134"/>
      <scheme val="minor"/>
    </font>
    <font>
      <b/>
      <sz val="20"/>
      <color theme="1"/>
      <name val="宋体"/>
      <family val="3"/>
      <charset val="134"/>
    </font>
    <font>
      <sz val="9"/>
      <color theme="1"/>
      <name val="宋体"/>
      <family val="3"/>
      <charset val="134"/>
    </font>
    <font>
      <sz val="9"/>
      <color rgb="FF000000"/>
      <name val="宋体"/>
      <family val="3"/>
      <charset val="134"/>
    </font>
    <font>
      <sz val="9"/>
      <color theme="1"/>
      <name val="宋体"/>
      <family val="3"/>
      <charset val="134"/>
      <scheme val="minor"/>
    </font>
    <font>
      <sz val="11"/>
      <color theme="1"/>
      <name val="黑体"/>
      <family val="3"/>
      <charset val="134"/>
    </font>
    <font>
      <b/>
      <sz val="20"/>
      <color theme="1"/>
      <name val="宋体"/>
      <family val="3"/>
      <charset val="134"/>
      <scheme val="minor"/>
    </font>
    <font>
      <sz val="10"/>
      <color indexed="63"/>
      <name val="宋体"/>
      <family val="3"/>
      <charset val="134"/>
    </font>
    <font>
      <sz val="9"/>
      <color rgb="FF000000"/>
      <name val="宋体"/>
      <family val="3"/>
      <charset val="134"/>
      <scheme val="minor"/>
    </font>
    <font>
      <b/>
      <sz val="9"/>
      <color rgb="FF000000"/>
      <name val="宋体"/>
      <family val="3"/>
      <charset val="134"/>
      <scheme val="minor"/>
    </font>
    <font>
      <b/>
      <sz val="9"/>
      <color theme="1"/>
      <name val="宋体"/>
      <family val="3"/>
      <charset val="134"/>
      <scheme val="minor"/>
    </font>
    <font>
      <sz val="9"/>
      <name val="宋体"/>
      <family val="3"/>
      <charset val="134"/>
    </font>
    <font>
      <b/>
      <sz val="11"/>
      <color theme="1"/>
      <name val="宋体"/>
      <family val="3"/>
      <charset val="134"/>
      <scheme val="minor"/>
    </font>
    <font>
      <sz val="12"/>
      <name val="宋体"/>
      <family val="3"/>
      <charset val="134"/>
    </font>
    <font>
      <b/>
      <sz val="20"/>
      <color rgb="FF000000"/>
      <name val="宋体"/>
      <family val="3"/>
      <charset val="134"/>
    </font>
    <font>
      <b/>
      <sz val="10.5"/>
      <color rgb="FF000000"/>
      <name val="宋体"/>
      <family val="3"/>
      <charset val="134"/>
    </font>
    <font>
      <sz val="10.5"/>
      <color rgb="FF000000"/>
      <name val="宋体"/>
      <family val="3"/>
      <charset val="134"/>
    </font>
    <font>
      <sz val="10.5"/>
      <name val="宋体"/>
      <family val="3"/>
      <charset val="134"/>
    </font>
    <font>
      <b/>
      <sz val="22"/>
      <color theme="1"/>
      <name val="宋体"/>
      <family val="3"/>
      <charset val="134"/>
    </font>
    <font>
      <sz val="16"/>
      <color theme="1"/>
      <name val="仿宋"/>
      <family val="3"/>
      <charset val="134"/>
    </font>
    <font>
      <sz val="16"/>
      <color theme="1"/>
      <name val="黑体"/>
      <family val="3"/>
      <charset val="134"/>
    </font>
    <font>
      <sz val="16"/>
      <color theme="1"/>
      <name val="楷体"/>
      <family val="3"/>
      <charset val="134"/>
    </font>
    <font>
      <sz val="12"/>
      <color theme="1"/>
      <name val="宋体"/>
      <family val="3"/>
      <charset val="134"/>
      <scheme val="minor"/>
    </font>
    <font>
      <sz val="12"/>
      <color theme="1"/>
      <name val="黑体"/>
      <family val="3"/>
      <charset val="134"/>
    </font>
    <font>
      <b/>
      <sz val="36"/>
      <color theme="1"/>
      <name val="宋体"/>
      <family val="3"/>
      <charset val="134"/>
      <scheme val="minor"/>
    </font>
    <font>
      <sz val="28"/>
      <color theme="1"/>
      <name val="宋体"/>
      <family val="3"/>
      <charset val="134"/>
      <scheme val="minor"/>
    </font>
    <font>
      <sz val="18"/>
      <color theme="1"/>
      <name val="宋体"/>
      <family val="3"/>
      <charset val="134"/>
      <scheme val="minor"/>
    </font>
    <font>
      <sz val="11"/>
      <color theme="1"/>
      <name val="宋体"/>
      <family val="3"/>
      <charset val="134"/>
      <scheme val="minor"/>
    </font>
    <font>
      <sz val="22"/>
      <color theme="1"/>
      <name val="仿宋_GB2312"/>
      <charset val="134"/>
    </font>
    <font>
      <sz val="16"/>
      <color theme="1"/>
      <name val="Arial"/>
      <family val="2"/>
    </font>
    <font>
      <sz val="16"/>
      <color theme="1"/>
      <name val="仿宋_GB2312"/>
      <charset val="134"/>
    </font>
    <font>
      <b/>
      <sz val="28"/>
      <color theme="1"/>
      <name val="宋体"/>
      <family val="3"/>
      <charset val="134"/>
      <scheme val="minor"/>
    </font>
    <font>
      <b/>
      <u/>
      <sz val="20"/>
      <color rgb="FF000000"/>
      <name val="宋体"/>
      <family val="3"/>
      <charset val="134"/>
    </font>
    <font>
      <b/>
      <sz val="10.5"/>
      <color rgb="FF000000"/>
      <name val="宋体"/>
      <family val="3"/>
      <charset val="134"/>
    </font>
    <font>
      <b/>
      <sz val="9"/>
      <color rgb="FF000000"/>
      <name val="宋体"/>
      <family val="3"/>
      <charset val="134"/>
    </font>
    <font>
      <b/>
      <u/>
      <sz val="20"/>
      <color theme="1"/>
      <name val="宋体"/>
      <family val="3"/>
      <charset val="134"/>
    </font>
    <font>
      <sz val="9"/>
      <name val="宋体"/>
      <family val="3"/>
      <charset val="134"/>
      <scheme val="minor"/>
    </font>
    <font>
      <b/>
      <sz val="18"/>
      <color theme="1"/>
      <name val="宋体"/>
      <family val="3"/>
      <charset val="134"/>
      <scheme val="minor"/>
    </font>
  </fonts>
  <fills count="6">
    <fill>
      <patternFill patternType="none"/>
    </fill>
    <fill>
      <patternFill patternType="gray125"/>
    </fill>
    <fill>
      <patternFill patternType="solid">
        <fgColor theme="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2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000000"/>
      </left>
      <right/>
      <top/>
      <bottom style="thin">
        <color auto="1"/>
      </bottom>
      <diagonal/>
    </border>
    <border>
      <left/>
      <right/>
      <top style="thin">
        <color auto="1"/>
      </top>
      <bottom/>
      <diagonal/>
    </border>
    <border>
      <left style="thin">
        <color rgb="FF000000"/>
      </left>
      <right/>
      <top style="thin">
        <color auto="1"/>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auto="1"/>
      </bottom>
      <diagonal/>
    </border>
    <border>
      <left style="thin">
        <color rgb="FF000000"/>
      </left>
      <right/>
      <top style="thin">
        <color auto="1"/>
      </top>
      <bottom style="thin">
        <color auto="1"/>
      </bottom>
      <diagonal/>
    </border>
    <border>
      <left/>
      <right/>
      <top/>
      <bottom style="thin">
        <color rgb="FF000000"/>
      </bottom>
      <diagonal/>
    </border>
    <border>
      <left/>
      <right/>
      <top style="thin">
        <color rgb="FF000000"/>
      </top>
      <bottom/>
      <diagonal/>
    </border>
    <border>
      <left/>
      <right style="thin">
        <color rgb="FF000000"/>
      </right>
      <top/>
      <bottom style="thin">
        <color auto="1"/>
      </bottom>
      <diagonal/>
    </border>
  </borders>
  <cellStyleXfs count="3">
    <xf numFmtId="0" fontId="0" fillId="0" borderId="0">
      <alignment vertical="center"/>
    </xf>
    <xf numFmtId="43" fontId="27" fillId="0" borderId="0" applyFont="0" applyFill="0" applyBorder="0" applyAlignment="0" applyProtection="0">
      <alignment vertical="center"/>
    </xf>
    <xf numFmtId="9" fontId="27" fillId="0" borderId="0" applyFont="0" applyFill="0" applyBorder="0" applyAlignment="0" applyProtection="0">
      <alignment vertical="center"/>
    </xf>
  </cellStyleXfs>
  <cellXfs count="234">
    <xf numFmtId="0" fontId="0" fillId="0" borderId="0" xfId="0">
      <alignment vertical="center"/>
    </xf>
    <xf numFmtId="0" fontId="2" fillId="0" borderId="1" xfId="0" applyFont="1" applyBorder="1" applyAlignment="1">
      <alignment horizontal="center" vertical="center" wrapText="1"/>
    </xf>
    <xf numFmtId="0" fontId="4" fillId="0" borderId="1" xfId="0" applyFont="1" applyBorder="1" applyAlignment="1">
      <alignment vertical="center"/>
    </xf>
    <xf numFmtId="0" fontId="0" fillId="0" borderId="1" xfId="0" applyBorder="1">
      <alignment vertical="center"/>
    </xf>
    <xf numFmtId="0" fontId="5" fillId="0" borderId="0" xfId="0" applyFont="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horizontal="center" vertical="center"/>
    </xf>
    <xf numFmtId="0" fontId="0" fillId="0" borderId="7" xfId="0" applyFont="1" applyBorder="1" applyAlignment="1">
      <alignment horizontal="center" vertical="center"/>
    </xf>
    <xf numFmtId="0" fontId="0" fillId="0" borderId="7" xfId="0" applyBorder="1">
      <alignment vertical="center"/>
    </xf>
    <xf numFmtId="0" fontId="0" fillId="0" borderId="1" xfId="0" applyFont="1" applyBorder="1" applyAlignment="1">
      <alignment horizontal="center" vertical="center"/>
    </xf>
    <xf numFmtId="43" fontId="2" fillId="0" borderId="1" xfId="1" applyFont="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7" fillId="3" borderId="1" xfId="0" applyFont="1" applyFill="1" applyBorder="1" applyAlignment="1">
      <alignment horizontal="center" vertical="center" wrapText="1"/>
    </xf>
    <xf numFmtId="0" fontId="4" fillId="0" borderId="6" xfId="0" applyFont="1" applyBorder="1" applyAlignment="1">
      <alignment horizontal="center" vertical="center" wrapText="1"/>
    </xf>
    <xf numFmtId="0" fontId="7" fillId="3" borderId="1" xfId="0" applyFont="1" applyFill="1" applyBorder="1" applyAlignment="1">
      <alignment vertical="center" wrapText="1"/>
    </xf>
    <xf numFmtId="9" fontId="4" fillId="0" borderId="1" xfId="0"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0" fontId="4" fillId="0" borderId="1" xfId="0" applyFont="1" applyBorder="1">
      <alignment vertical="center"/>
    </xf>
    <xf numFmtId="0" fontId="4" fillId="0" borderId="0" xfId="0" applyFont="1">
      <alignment vertical="center"/>
    </xf>
    <xf numFmtId="43" fontId="2" fillId="4"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9" fontId="4" fillId="0" borderId="1" xfId="2" applyNumberFormat="1" applyFont="1" applyBorder="1" applyAlignment="1">
      <alignment horizontal="center" vertical="center" wrapText="1"/>
    </xf>
    <xf numFmtId="0" fontId="0" fillId="0" borderId="0" xfId="0" applyFont="1">
      <alignment vertical="center"/>
    </xf>
    <xf numFmtId="43" fontId="11" fillId="0" borderId="1" xfId="1" applyFont="1" applyBorder="1" applyAlignment="1">
      <alignment horizontal="center" vertical="center" wrapText="1"/>
    </xf>
    <xf numFmtId="0" fontId="0" fillId="0" borderId="0" xfId="0" applyBorder="1">
      <alignment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0" fillId="0" borderId="3" xfId="0" applyFont="1" applyBorder="1" applyAlignment="1">
      <alignment horizontal="center" vertical="center" wrapText="1"/>
    </xf>
    <xf numFmtId="43" fontId="0" fillId="0" borderId="1" xfId="1" applyFont="1" applyBorder="1">
      <alignment vertical="center"/>
    </xf>
    <xf numFmtId="43" fontId="0" fillId="0" borderId="0" xfId="0" applyNumberFormat="1">
      <alignment vertical="center"/>
    </xf>
    <xf numFmtId="10" fontId="0" fillId="0" borderId="1" xfId="0" applyNumberFormat="1" applyBorder="1">
      <alignment vertical="center"/>
    </xf>
    <xf numFmtId="0" fontId="0" fillId="0" borderId="0" xfId="0" applyFont="1" applyFill="1" applyBorder="1" applyAlignment="1"/>
    <xf numFmtId="0" fontId="0" fillId="0" borderId="0" xfId="0" applyFont="1" applyFill="1" applyAlignment="1"/>
    <xf numFmtId="0" fontId="13" fillId="0" borderId="0" xfId="0" applyFont="1" applyFill="1" applyBorder="1" applyAlignment="1">
      <alignment vertical="center"/>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vertical="center" wrapText="1"/>
    </xf>
    <xf numFmtId="4" fontId="15" fillId="0" borderId="1" xfId="0" applyNumberFormat="1" applyFont="1" applyFill="1" applyBorder="1" applyAlignment="1">
      <alignment vertical="center" wrapText="1"/>
    </xf>
    <xf numFmtId="43" fontId="15" fillId="0" borderId="5" xfId="1"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wrapText="1"/>
    </xf>
    <xf numFmtId="4" fontId="16" fillId="0" borderId="5" xfId="0" applyNumberFormat="1" applyFont="1" applyFill="1" applyBorder="1" applyAlignment="1">
      <alignment horizontal="right" vertical="center" wrapText="1"/>
    </xf>
    <xf numFmtId="43" fontId="16" fillId="0" borderId="5" xfId="1" applyFont="1" applyFill="1" applyBorder="1" applyAlignment="1">
      <alignment horizontal="center" vertical="center" wrapText="1"/>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6" fillId="0" borderId="13" xfId="0" applyFont="1" applyFill="1" applyBorder="1" applyAlignment="1">
      <alignment horizontal="center" vertical="center" wrapText="1"/>
    </xf>
    <xf numFmtId="9" fontId="16" fillId="0" borderId="1" xfId="0" applyNumberFormat="1" applyFont="1" applyBorder="1" applyAlignment="1">
      <alignment horizontal="center" vertical="center" wrapText="1"/>
    </xf>
    <xf numFmtId="10"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NumberFormat="1" applyFont="1" applyBorder="1" applyAlignment="1">
      <alignment horizontal="center" vertical="center" wrapText="1"/>
    </xf>
    <xf numFmtId="0" fontId="16" fillId="0" borderId="17" xfId="0" applyFont="1" applyFill="1" applyBorder="1" applyAlignment="1">
      <alignment horizontal="center" vertical="center" wrapText="1"/>
    </xf>
    <xf numFmtId="0" fontId="16" fillId="0" borderId="18" xfId="0"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0" fontId="16" fillId="0" borderId="18" xfId="0" applyFont="1" applyFill="1" applyBorder="1" applyAlignment="1">
      <alignment horizontal="left" vertical="center" wrapText="1"/>
    </xf>
    <xf numFmtId="0" fontId="16" fillId="0" borderId="1" xfId="2" applyNumberFormat="1" applyFont="1" applyFill="1" applyBorder="1" applyAlignment="1">
      <alignment horizontal="center" vertical="center" wrapText="1"/>
    </xf>
    <xf numFmtId="0" fontId="16" fillId="0" borderId="9" xfId="0" applyFont="1" applyFill="1" applyBorder="1" applyAlignment="1">
      <alignment horizontal="left" vertical="center" wrapText="1"/>
    </xf>
    <xf numFmtId="0" fontId="15" fillId="0" borderId="4" xfId="0" applyFont="1" applyFill="1" applyBorder="1" applyAlignment="1">
      <alignment horizontal="center" vertical="center"/>
    </xf>
    <xf numFmtId="43" fontId="0" fillId="0" borderId="0" xfId="0" applyNumberFormat="1" applyFont="1" applyFill="1" applyBorder="1" applyAlignment="1"/>
    <xf numFmtId="9" fontId="16" fillId="0" borderId="1" xfId="0" applyNumberFormat="1" applyFont="1" applyFill="1" applyBorder="1" applyAlignment="1">
      <alignment vertical="center" wrapText="1"/>
    </xf>
    <xf numFmtId="0" fontId="3" fillId="0" borderId="1" xfId="0" applyFont="1" applyBorder="1" applyAlignment="1">
      <alignment vertical="center" wrapText="1"/>
    </xf>
    <xf numFmtId="0" fontId="18" fillId="0" borderId="0" xfId="0" applyFont="1" applyBorder="1" applyAlignment="1">
      <alignment horizontal="center" vertical="center" wrapText="1"/>
    </xf>
    <xf numFmtId="0" fontId="19" fillId="0" borderId="0" xfId="0" applyFont="1" applyBorder="1" applyAlignment="1">
      <alignment horizontal="center" vertical="center"/>
    </xf>
    <xf numFmtId="0" fontId="20" fillId="0" borderId="0" xfId="0" applyFont="1" applyBorder="1" applyAlignment="1">
      <alignment horizontal="left" vertical="center"/>
    </xf>
    <xf numFmtId="0" fontId="21" fillId="0" borderId="0" xfId="0" applyFont="1" applyBorder="1" applyAlignment="1">
      <alignment horizontal="left" vertical="center" wrapText="1"/>
    </xf>
    <xf numFmtId="0" fontId="21" fillId="0" borderId="0" xfId="0" applyFont="1" applyBorder="1" applyAlignment="1">
      <alignment horizontal="left" vertical="center"/>
    </xf>
    <xf numFmtId="0" fontId="19" fillId="0" borderId="0" xfId="0" applyFont="1" applyBorder="1" applyAlignment="1">
      <alignment horizontal="left" vertical="center" wrapText="1" indent="2"/>
    </xf>
    <xf numFmtId="0" fontId="22" fillId="0" borderId="0" xfId="0" applyFont="1">
      <alignment vertical="center"/>
    </xf>
    <xf numFmtId="0" fontId="23" fillId="0" borderId="0" xfId="0" applyFont="1" applyBorder="1">
      <alignment vertical="center"/>
    </xf>
    <xf numFmtId="0" fontId="22" fillId="0" borderId="0" xfId="0" applyFont="1" applyBorder="1">
      <alignment vertical="center"/>
    </xf>
    <xf numFmtId="0" fontId="24" fillId="0" borderId="0" xfId="0" applyFont="1" applyAlignment="1">
      <alignment horizontal="center" vertical="center" wrapText="1"/>
    </xf>
    <xf numFmtId="0" fontId="0" fillId="0" borderId="0" xfId="0" applyAlignment="1">
      <alignment vertical="center"/>
    </xf>
    <xf numFmtId="0" fontId="25" fillId="0" borderId="0" xfId="0" applyFont="1" applyAlignment="1">
      <alignment horizontal="center" vertical="center" wrapText="1"/>
    </xf>
    <xf numFmtId="0" fontId="26" fillId="0" borderId="0" xfId="0" applyFont="1" applyAlignment="1">
      <alignment horizontal="left" vertical="center" wrapText="1"/>
    </xf>
    <xf numFmtId="0" fontId="26" fillId="0" borderId="0" xfId="0" applyFont="1" applyAlignment="1">
      <alignment horizontal="left" vertical="center"/>
    </xf>
    <xf numFmtId="0" fontId="22" fillId="0" borderId="0" xfId="0" applyFont="1" applyAlignment="1">
      <alignment horizontal="center" vertical="center" wrapText="1"/>
    </xf>
    <xf numFmtId="0" fontId="4" fillId="0" borderId="1" xfId="0" quotePrefix="1" applyFont="1" applyBorder="1" applyAlignment="1">
      <alignment horizontal="center" vertical="center" wrapText="1"/>
    </xf>
    <xf numFmtId="0" fontId="33" fillId="0" borderId="1" xfId="0" applyFont="1" applyBorder="1" applyAlignment="1">
      <alignment vertical="center" wrapText="1"/>
    </xf>
    <xf numFmtId="176" fontId="0" fillId="0" borderId="0" xfId="0" applyNumberFormat="1" applyFont="1" applyFill="1" applyBorder="1" applyAlignment="1"/>
    <xf numFmtId="0" fontId="15" fillId="0" borderId="4"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0" fillId="0" borderId="1" xfId="0" applyBorder="1">
      <alignment vertical="center"/>
    </xf>
    <xf numFmtId="0" fontId="27" fillId="0" borderId="1" xfId="0" applyFont="1" applyBorder="1" applyAlignment="1">
      <alignment horizontal="center" vertical="center"/>
    </xf>
    <xf numFmtId="0" fontId="27" fillId="0" borderId="3" xfId="0" applyFont="1" applyBorder="1" applyAlignment="1">
      <alignment horizontal="center" vertical="center" wrapText="1"/>
    </xf>
    <xf numFmtId="0" fontId="7" fillId="3" borderId="7" xfId="0" applyFont="1" applyFill="1" applyBorder="1" applyAlignment="1">
      <alignment horizontal="center" vertical="center" wrapText="1"/>
    </xf>
    <xf numFmtId="0" fontId="0" fillId="0" borderId="1" xfId="0" applyNumberFormat="1" applyFont="1" applyFill="1" applyBorder="1" applyAlignment="1">
      <alignment horizontal="center"/>
    </xf>
    <xf numFmtId="0" fontId="27" fillId="0" borderId="0" xfId="0" applyFont="1">
      <alignment vertical="center"/>
    </xf>
    <xf numFmtId="0" fontId="27" fillId="0" borderId="0" xfId="0" applyFont="1" applyFill="1" applyBorder="1" applyAlignment="1"/>
    <xf numFmtId="9" fontId="4" fillId="0" borderId="1" xfId="0" quotePrefix="1" applyNumberFormat="1" applyFont="1" applyBorder="1" applyAlignment="1">
      <alignment horizontal="center" vertical="center" wrapText="1"/>
    </xf>
    <xf numFmtId="9" fontId="3" fillId="0" borderId="7" xfId="0" applyNumberFormat="1" applyFont="1" applyBorder="1" applyAlignment="1">
      <alignment horizontal="center" vertical="center" wrapText="1"/>
    </xf>
    <xf numFmtId="9" fontId="7" fillId="3" borderId="7" xfId="0" applyNumberFormat="1" applyFont="1" applyFill="1" applyBorder="1" applyAlignment="1">
      <alignment horizontal="center" vertical="center" wrapText="1"/>
    </xf>
    <xf numFmtId="9" fontId="0" fillId="0" borderId="1" xfId="0" applyNumberFormat="1" applyFont="1" applyFill="1" applyBorder="1" applyAlignment="1">
      <alignment horizontal="center"/>
    </xf>
    <xf numFmtId="0" fontId="10" fillId="0" borderId="1" xfId="0" applyFont="1" applyBorder="1" applyAlignment="1">
      <alignment vertical="center" wrapText="1"/>
    </xf>
    <xf numFmtId="0" fontId="10" fillId="0" borderId="0" xfId="0" applyFont="1" applyBorder="1" applyAlignment="1">
      <alignment vertical="center" wrapText="1"/>
    </xf>
    <xf numFmtId="0" fontId="3" fillId="0" borderId="1" xfId="0" applyFont="1" applyFill="1" applyBorder="1" applyAlignment="1">
      <alignment vertical="center" wrapText="1"/>
    </xf>
    <xf numFmtId="0" fontId="0" fillId="0" borderId="1" xfId="0" applyFont="1" applyFill="1" applyBorder="1" applyAlignment="1"/>
    <xf numFmtId="0" fontId="0" fillId="0"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0" fontId="12" fillId="0" borderId="1" xfId="0" applyFont="1" applyBorder="1" applyAlignment="1">
      <alignment horizontal="center" vertical="center"/>
    </xf>
    <xf numFmtId="0" fontId="12" fillId="0" borderId="1" xfId="0" applyFont="1" applyBorder="1">
      <alignment vertical="center"/>
    </xf>
    <xf numFmtId="43" fontId="12" fillId="0" borderId="1" xfId="1" applyFont="1" applyBorder="1">
      <alignment vertical="center"/>
    </xf>
    <xf numFmtId="10" fontId="12" fillId="0" borderId="1" xfId="2" applyNumberFormat="1" applyFont="1" applyBorder="1">
      <alignment vertical="center"/>
    </xf>
    <xf numFmtId="2" fontId="12" fillId="0" borderId="1" xfId="0" applyNumberFormat="1" applyFont="1" applyBorder="1">
      <alignment vertical="center"/>
    </xf>
    <xf numFmtId="10" fontId="0" fillId="0" borderId="0" xfId="2" applyNumberFormat="1" applyFont="1" applyFill="1" applyBorder="1" applyAlignment="1"/>
    <xf numFmtId="0" fontId="0" fillId="0" borderId="1" xfId="0" applyBorder="1">
      <alignment vertical="center"/>
    </xf>
    <xf numFmtId="43" fontId="0" fillId="0" borderId="0" xfId="1" applyFont="1">
      <alignment vertical="center"/>
    </xf>
    <xf numFmtId="0" fontId="0" fillId="4" borderId="0" xfId="0" applyFill="1">
      <alignment vertical="center"/>
    </xf>
    <xf numFmtId="0" fontId="37" fillId="0" borderId="0" xfId="0" applyFont="1" applyBorder="1" applyAlignment="1">
      <alignment horizontal="center" vertical="center"/>
    </xf>
    <xf numFmtId="0" fontId="16" fillId="0" borderId="1"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10" fontId="15" fillId="0" borderId="3" xfId="2" applyNumberFormat="1" applyFont="1" applyFill="1" applyBorder="1" applyAlignment="1">
      <alignment horizontal="center" vertical="center" wrapText="1"/>
    </xf>
    <xf numFmtId="10" fontId="15" fillId="0" borderId="4" xfId="2" applyNumberFormat="1" applyFont="1" applyFill="1" applyBorder="1" applyAlignment="1">
      <alignment horizontal="center" vertical="center" wrapText="1"/>
    </xf>
    <xf numFmtId="10" fontId="16" fillId="0" borderId="3" xfId="2" applyNumberFormat="1" applyFont="1" applyFill="1" applyBorder="1" applyAlignment="1">
      <alignment horizontal="center" vertical="center" wrapText="1"/>
    </xf>
    <xf numFmtId="10" fontId="16" fillId="0" borderId="4" xfId="2" applyNumberFormat="1"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6" fillId="0" borderId="0" xfId="0" applyFont="1" applyFill="1" applyAlignment="1">
      <alignment horizontal="left"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6" fillId="0" borderId="0" xfId="0" applyFont="1" applyAlignment="1">
      <alignment horizontal="center" vertical="center"/>
    </xf>
    <xf numFmtId="0" fontId="12" fillId="0" borderId="1" xfId="0" applyFont="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1" xfId="0" applyFont="1" applyBorder="1" applyAlignment="1">
      <alignment horizontal="center" vertical="center"/>
    </xf>
    <xf numFmtId="10" fontId="2" fillId="0" borderId="1" xfId="0" applyNumberFormat="1" applyFont="1" applyBorder="1"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left" vertical="center" wrapText="1"/>
    </xf>
    <xf numFmtId="0" fontId="2" fillId="4"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7" fillId="3"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4" fillId="0" borderId="1" xfId="0" applyFont="1" applyBorder="1" applyAlignment="1">
      <alignment horizontal="left"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left" vertical="center" wrapText="1"/>
    </xf>
    <xf numFmtId="0" fontId="4" fillId="0" borderId="1" xfId="0" applyFont="1" applyBorder="1" applyAlignment="1">
      <alignment horizontal="center" vertical="center" textRotation="255"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0" fontId="0" fillId="0" borderId="1" xfId="0" applyBorder="1">
      <alignment vertical="center"/>
    </xf>
    <xf numFmtId="0" fontId="4" fillId="0" borderId="7" xfId="0" applyFont="1" applyBorder="1" applyAlignment="1">
      <alignment horizontal="center" vertical="center" wrapText="1"/>
    </xf>
    <xf numFmtId="43" fontId="11" fillId="0" borderId="3" xfId="1" applyFont="1" applyBorder="1" applyAlignment="1">
      <alignment horizontal="center" vertical="center" wrapText="1"/>
    </xf>
    <xf numFmtId="43" fontId="11" fillId="0" borderId="4" xfId="1" applyFont="1" applyBorder="1" applyAlignment="1">
      <alignment horizontal="center" vertical="center" wrapText="1"/>
    </xf>
    <xf numFmtId="43" fontId="2" fillId="0" borderId="1" xfId="1" applyFont="1" applyBorder="1" applyAlignment="1">
      <alignment horizontal="center" vertical="center" wrapText="1"/>
    </xf>
    <xf numFmtId="10" fontId="2" fillId="0" borderId="1" xfId="2" applyNumberFormat="1" applyFont="1" applyBorder="1" applyAlignment="1">
      <alignment horizontal="center" vertical="center" wrapText="1"/>
    </xf>
    <xf numFmtId="0" fontId="7" fillId="3" borderId="3"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3"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8" fillId="0" borderId="1" xfId="0" applyFont="1" applyBorder="1" applyAlignment="1">
      <alignment horizontal="center" vertical="center" wrapText="1"/>
    </xf>
    <xf numFmtId="43" fontId="2" fillId="4" borderId="3" xfId="1" applyFont="1" applyFill="1" applyBorder="1" applyAlignment="1">
      <alignment horizontal="center" vertical="center" wrapText="1"/>
    </xf>
    <xf numFmtId="43" fontId="2" fillId="4" borderId="4" xfId="1" applyFont="1" applyFill="1" applyBorder="1" applyAlignment="1">
      <alignment horizontal="center" vertical="center" wrapText="1"/>
    </xf>
    <xf numFmtId="43" fontId="2" fillId="4" borderId="1" xfId="1"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9" fontId="2" fillId="0" borderId="1" xfId="2" applyFont="1" applyBorder="1" applyAlignment="1">
      <alignment horizontal="center" vertical="center" wrapText="1"/>
    </xf>
    <xf numFmtId="0" fontId="0" fillId="0" borderId="3" xfId="0" applyFont="1"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2" fillId="2"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textRotation="255" wrapText="1"/>
    </xf>
    <xf numFmtId="0" fontId="27" fillId="0" borderId="1" xfId="0" applyNumberFormat="1" applyFont="1" applyFill="1" applyBorder="1" applyAlignment="1">
      <alignment horizontal="center"/>
    </xf>
  </cellXfs>
  <cellStyles count="3">
    <cellStyle name="百分比" xfId="2" builtinId="5"/>
    <cellStyle name="常规" xfId="0" builtinId="0"/>
    <cellStyle name="千位分隔" xfId="1"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heetViews>
  <sheetFormatPr defaultColWidth="9" defaultRowHeight="14.4" x14ac:dyDescent="0.25"/>
  <cols>
    <col min="1" max="1" width="181.33203125" customWidth="1"/>
  </cols>
  <sheetData>
    <row r="1" spans="1:11" ht="149.25" customHeight="1" x14ac:dyDescent="0.25">
      <c r="A1" s="78" t="s">
        <v>0</v>
      </c>
      <c r="B1" s="79"/>
      <c r="C1" s="79"/>
      <c r="D1" s="79"/>
      <c r="E1" s="79"/>
      <c r="F1" s="79"/>
      <c r="G1" s="79"/>
      <c r="H1" s="79"/>
      <c r="I1" s="79"/>
      <c r="J1" s="79"/>
      <c r="K1" s="79"/>
    </row>
    <row r="2" spans="1:11" ht="51" customHeight="1" x14ac:dyDescent="0.25">
      <c r="A2" s="80"/>
      <c r="B2" s="79"/>
      <c r="C2" s="79"/>
      <c r="D2" s="79"/>
      <c r="E2" s="79"/>
      <c r="F2" s="79"/>
      <c r="G2" s="79"/>
      <c r="H2" s="79"/>
      <c r="I2" s="79"/>
      <c r="J2" s="79"/>
      <c r="K2" s="79"/>
    </row>
    <row r="3" spans="1:11" ht="51" customHeight="1" x14ac:dyDescent="0.25">
      <c r="A3" s="80"/>
      <c r="B3" s="79"/>
      <c r="C3" s="79"/>
      <c r="D3" s="79"/>
      <c r="E3" s="79"/>
      <c r="F3" s="79"/>
      <c r="G3" s="79"/>
      <c r="H3" s="79"/>
      <c r="I3" s="79"/>
      <c r="J3" s="79"/>
      <c r="K3" s="79"/>
    </row>
    <row r="4" spans="1:11" ht="51" customHeight="1" x14ac:dyDescent="0.25">
      <c r="A4" s="81" t="s">
        <v>370</v>
      </c>
      <c r="B4" s="79"/>
      <c r="C4" s="79"/>
      <c r="D4" s="79"/>
      <c r="E4" s="79"/>
      <c r="F4" s="79"/>
      <c r="G4" s="79"/>
      <c r="H4" s="79"/>
      <c r="I4" s="79"/>
      <c r="J4" s="79"/>
      <c r="K4" s="79"/>
    </row>
    <row r="5" spans="1:11" ht="51" customHeight="1" x14ac:dyDescent="0.25">
      <c r="A5" s="81" t="s">
        <v>371</v>
      </c>
      <c r="B5" s="79"/>
      <c r="C5" s="79"/>
      <c r="D5" s="79"/>
      <c r="E5" s="79"/>
      <c r="F5" s="79"/>
      <c r="G5" s="79"/>
      <c r="H5" s="79"/>
      <c r="I5" s="79"/>
      <c r="J5" s="79"/>
      <c r="K5" s="79"/>
    </row>
    <row r="6" spans="1:11" ht="51" customHeight="1" x14ac:dyDescent="0.25">
      <c r="A6" s="82" t="s">
        <v>372</v>
      </c>
      <c r="B6" s="79"/>
      <c r="C6" s="79"/>
      <c r="D6" s="79"/>
      <c r="E6" s="79"/>
      <c r="F6" s="79"/>
      <c r="G6" s="79"/>
      <c r="H6" s="79"/>
      <c r="I6" s="79"/>
      <c r="J6" s="79"/>
      <c r="K6" s="79"/>
    </row>
    <row r="7" spans="1:11" s="75" customFormat="1" ht="27" customHeight="1" x14ac:dyDescent="0.25">
      <c r="A7" s="83"/>
    </row>
    <row r="8" spans="1:11" s="75" customFormat="1" ht="27" customHeight="1" x14ac:dyDescent="0.25"/>
    <row r="9" spans="1:11" s="75" customFormat="1" ht="27" customHeight="1" x14ac:dyDescent="0.25"/>
  </sheetData>
  <phoneticPr fontId="36" type="noConversion"/>
  <pageMargins left="0.7" right="0.76" top="2.02" bottom="1.6" header="0.92" footer="1.06"/>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33"/>
  <sheetViews>
    <sheetView topLeftCell="A7" workbookViewId="0">
      <selection activeCell="Q18" sqref="Q18"/>
    </sheetView>
  </sheetViews>
  <sheetFormatPr defaultColWidth="9" defaultRowHeight="14.4" x14ac:dyDescent="0.25"/>
  <sheetData>
    <row r="1" spans="1:14" ht="25.8" x14ac:dyDescent="0.25">
      <c r="A1" s="163" t="s">
        <v>319</v>
      </c>
      <c r="B1" s="163"/>
      <c r="C1" s="163"/>
      <c r="D1" s="163"/>
      <c r="E1" s="163"/>
      <c r="F1" s="163"/>
      <c r="G1" s="163"/>
      <c r="H1" s="163"/>
      <c r="I1" s="163"/>
      <c r="J1" s="163"/>
      <c r="K1" s="163"/>
      <c r="L1" s="163"/>
      <c r="M1" s="163"/>
      <c r="N1" s="163"/>
    </row>
    <row r="2" spans="1:14" x14ac:dyDescent="0.25">
      <c r="A2" s="164" t="s">
        <v>102</v>
      </c>
      <c r="B2" s="164"/>
      <c r="C2" s="164" t="s">
        <v>320</v>
      </c>
      <c r="D2" s="164"/>
      <c r="E2" s="164"/>
      <c r="F2" s="164"/>
      <c r="G2" s="164"/>
      <c r="H2" s="164"/>
      <c r="I2" s="164"/>
      <c r="J2" s="164"/>
      <c r="K2" s="164"/>
      <c r="L2" s="164"/>
      <c r="M2" s="164"/>
      <c r="N2" s="164"/>
    </row>
    <row r="3" spans="1:14" x14ac:dyDescent="0.25">
      <c r="A3" s="164" t="s">
        <v>103</v>
      </c>
      <c r="B3" s="164"/>
      <c r="C3" s="164" t="s">
        <v>113</v>
      </c>
      <c r="D3" s="164"/>
      <c r="E3" s="164"/>
      <c r="F3" s="164"/>
      <c r="G3" s="164"/>
      <c r="H3" s="164" t="s">
        <v>116</v>
      </c>
      <c r="I3" s="164"/>
      <c r="J3" s="164" t="s">
        <v>113</v>
      </c>
      <c r="K3" s="164"/>
      <c r="L3" s="164"/>
      <c r="M3" s="164"/>
      <c r="N3" s="164"/>
    </row>
    <row r="4" spans="1:14" x14ac:dyDescent="0.25">
      <c r="A4" s="164" t="s">
        <v>104</v>
      </c>
      <c r="B4" s="164"/>
      <c r="C4" s="164"/>
      <c r="D4" s="164"/>
      <c r="E4" s="164" t="s">
        <v>36</v>
      </c>
      <c r="F4" s="164" t="s">
        <v>117</v>
      </c>
      <c r="G4" s="164"/>
      <c r="H4" s="164" t="s">
        <v>118</v>
      </c>
      <c r="I4" s="164"/>
      <c r="J4" s="164" t="s">
        <v>40</v>
      </c>
      <c r="K4" s="164"/>
      <c r="L4" s="164" t="s">
        <v>119</v>
      </c>
      <c r="M4" s="164"/>
      <c r="N4" s="164" t="s">
        <v>41</v>
      </c>
    </row>
    <row r="5" spans="1:14" x14ac:dyDescent="0.25">
      <c r="A5" s="164"/>
      <c r="B5" s="164"/>
      <c r="C5" s="164"/>
      <c r="D5" s="164"/>
      <c r="E5" s="164"/>
      <c r="F5" s="164"/>
      <c r="G5" s="164"/>
      <c r="H5" s="164"/>
      <c r="I5" s="164"/>
      <c r="J5" s="164"/>
      <c r="K5" s="164"/>
      <c r="L5" s="164"/>
      <c r="M5" s="164"/>
      <c r="N5" s="164"/>
    </row>
    <row r="6" spans="1:14" x14ac:dyDescent="0.25">
      <c r="A6" s="164"/>
      <c r="B6" s="164"/>
      <c r="C6" s="165" t="s">
        <v>120</v>
      </c>
      <c r="D6" s="165"/>
      <c r="E6" s="12">
        <v>78</v>
      </c>
      <c r="F6" s="194">
        <v>78</v>
      </c>
      <c r="G6" s="194"/>
      <c r="H6" s="164">
        <v>30.88</v>
      </c>
      <c r="I6" s="164"/>
      <c r="J6" s="164">
        <v>10</v>
      </c>
      <c r="K6" s="164"/>
      <c r="L6" s="209">
        <f>H6/F6</f>
        <v>0.39589743589743587</v>
      </c>
      <c r="M6" s="209"/>
      <c r="N6" s="1">
        <v>4</v>
      </c>
    </row>
    <row r="7" spans="1:14" x14ac:dyDescent="0.25">
      <c r="A7" s="164"/>
      <c r="B7" s="164"/>
      <c r="C7" s="164" t="s">
        <v>121</v>
      </c>
      <c r="D7" s="164"/>
      <c r="E7" s="12">
        <v>78</v>
      </c>
      <c r="F7" s="194">
        <v>78</v>
      </c>
      <c r="G7" s="194"/>
      <c r="H7" s="164"/>
      <c r="I7" s="164"/>
      <c r="J7" s="164" t="s">
        <v>44</v>
      </c>
      <c r="K7" s="164"/>
      <c r="L7" s="164"/>
      <c r="M7" s="164"/>
      <c r="N7" s="1" t="s">
        <v>44</v>
      </c>
    </row>
    <row r="8" spans="1:14" x14ac:dyDescent="0.25">
      <c r="A8" s="164"/>
      <c r="B8" s="164"/>
      <c r="C8" s="164" t="s">
        <v>122</v>
      </c>
      <c r="D8" s="164"/>
      <c r="E8" s="1"/>
      <c r="F8" s="164"/>
      <c r="G8" s="164"/>
      <c r="H8" s="164"/>
      <c r="I8" s="164"/>
      <c r="J8" s="164" t="s">
        <v>44</v>
      </c>
      <c r="K8" s="164"/>
      <c r="L8" s="164"/>
      <c r="M8" s="164"/>
      <c r="N8" s="1" t="s">
        <v>44</v>
      </c>
    </row>
    <row r="9" spans="1:14" x14ac:dyDescent="0.25">
      <c r="A9" s="164"/>
      <c r="B9" s="164"/>
      <c r="C9" s="164" t="s">
        <v>112</v>
      </c>
      <c r="D9" s="164"/>
      <c r="E9" s="1"/>
      <c r="F9" s="164"/>
      <c r="G9" s="164"/>
      <c r="H9" s="164"/>
      <c r="I9" s="164"/>
      <c r="J9" s="164" t="s">
        <v>44</v>
      </c>
      <c r="K9" s="164"/>
      <c r="L9" s="164"/>
      <c r="M9" s="164"/>
      <c r="N9" s="1" t="s">
        <v>44</v>
      </c>
    </row>
    <row r="10" spans="1:14" x14ac:dyDescent="0.25">
      <c r="A10" s="164" t="s">
        <v>137</v>
      </c>
      <c r="B10" s="164" t="s">
        <v>47</v>
      </c>
      <c r="C10" s="164"/>
      <c r="D10" s="164"/>
      <c r="E10" s="164"/>
      <c r="F10" s="164"/>
      <c r="G10" s="164"/>
      <c r="H10" s="164" t="s">
        <v>123</v>
      </c>
      <c r="I10" s="164"/>
      <c r="J10" s="164"/>
      <c r="K10" s="164"/>
      <c r="L10" s="164"/>
      <c r="M10" s="164"/>
      <c r="N10" s="164"/>
    </row>
    <row r="11" spans="1:14" ht="81" customHeight="1" x14ac:dyDescent="0.25">
      <c r="A11" s="164"/>
      <c r="B11" s="216"/>
      <c r="C11" s="216"/>
      <c r="D11" s="216"/>
      <c r="E11" s="216"/>
      <c r="F11" s="216"/>
      <c r="G11" s="216"/>
      <c r="H11" s="216"/>
      <c r="I11" s="216"/>
      <c r="J11" s="216"/>
      <c r="K11" s="216"/>
      <c r="L11" s="216"/>
      <c r="M11" s="216"/>
      <c r="N11" s="216"/>
    </row>
    <row r="12" spans="1:14" x14ac:dyDescent="0.25">
      <c r="A12" s="184" t="s">
        <v>124</v>
      </c>
      <c r="B12" s="13" t="s">
        <v>50</v>
      </c>
      <c r="C12" s="13" t="s">
        <v>51</v>
      </c>
      <c r="D12" s="168" t="s">
        <v>52</v>
      </c>
      <c r="E12" s="168"/>
      <c r="F12" s="168"/>
      <c r="G12" s="13" t="s">
        <v>53</v>
      </c>
      <c r="H12" s="13" t="s">
        <v>54</v>
      </c>
      <c r="I12" s="168" t="s">
        <v>40</v>
      </c>
      <c r="J12" s="168"/>
      <c r="K12" s="168" t="s">
        <v>41</v>
      </c>
      <c r="L12" s="168"/>
      <c r="M12" s="168" t="s">
        <v>55</v>
      </c>
      <c r="N12" s="168"/>
    </row>
    <row r="13" spans="1:14" ht="13.95" customHeight="1" x14ac:dyDescent="0.25">
      <c r="A13" s="184"/>
      <c r="B13" s="168" t="s">
        <v>125</v>
      </c>
      <c r="C13" s="185" t="s">
        <v>126</v>
      </c>
      <c r="D13" s="196" t="s">
        <v>321</v>
      </c>
      <c r="E13" s="197"/>
      <c r="F13" s="198"/>
      <c r="G13" s="15" t="s">
        <v>151</v>
      </c>
      <c r="H13" s="15" t="s">
        <v>151</v>
      </c>
      <c r="I13" s="168">
        <v>4.5</v>
      </c>
      <c r="J13" s="168"/>
      <c r="K13" s="168">
        <v>4.5</v>
      </c>
      <c r="L13" s="168"/>
      <c r="M13" s="168"/>
      <c r="N13" s="168"/>
    </row>
    <row r="14" spans="1:14" ht="25.95" customHeight="1" x14ac:dyDescent="0.25">
      <c r="A14" s="184"/>
      <c r="B14" s="168"/>
      <c r="C14" s="186"/>
      <c r="D14" s="196" t="s">
        <v>322</v>
      </c>
      <c r="E14" s="197"/>
      <c r="F14" s="198"/>
      <c r="G14" s="15" t="s">
        <v>323</v>
      </c>
      <c r="H14" s="15" t="s">
        <v>324</v>
      </c>
      <c r="I14" s="168">
        <v>4.5</v>
      </c>
      <c r="J14" s="168"/>
      <c r="K14" s="168">
        <v>4.5</v>
      </c>
      <c r="L14" s="168"/>
      <c r="M14" s="168"/>
      <c r="N14" s="168"/>
    </row>
    <row r="15" spans="1:14" ht="25.95" customHeight="1" x14ac:dyDescent="0.25">
      <c r="A15" s="184"/>
      <c r="B15" s="168"/>
      <c r="C15" s="186"/>
      <c r="D15" s="196" t="s">
        <v>325</v>
      </c>
      <c r="E15" s="197"/>
      <c r="F15" s="198"/>
      <c r="G15" s="15" t="s">
        <v>326</v>
      </c>
      <c r="H15" s="15" t="s">
        <v>327</v>
      </c>
      <c r="I15" s="168">
        <v>4.5</v>
      </c>
      <c r="J15" s="168"/>
      <c r="K15" s="168">
        <v>4.5</v>
      </c>
      <c r="L15" s="168"/>
      <c r="M15" s="168"/>
      <c r="N15" s="168"/>
    </row>
    <row r="16" spans="1:14" ht="25.95" customHeight="1" x14ac:dyDescent="0.25">
      <c r="A16" s="184"/>
      <c r="B16" s="168"/>
      <c r="C16" s="186"/>
      <c r="D16" s="196" t="s">
        <v>328</v>
      </c>
      <c r="E16" s="197"/>
      <c r="F16" s="198"/>
      <c r="G16" s="15" t="s">
        <v>329</v>
      </c>
      <c r="H16" s="15" t="s">
        <v>330</v>
      </c>
      <c r="I16" s="168">
        <v>4.5</v>
      </c>
      <c r="J16" s="168"/>
      <c r="K16" s="168">
        <v>4.5</v>
      </c>
      <c r="L16" s="168"/>
      <c r="M16" s="168"/>
      <c r="N16" s="168"/>
    </row>
    <row r="17" spans="1:22" ht="28.95" customHeight="1" x14ac:dyDescent="0.25">
      <c r="A17" s="184"/>
      <c r="B17" s="168"/>
      <c r="C17" s="191"/>
      <c r="D17" s="196" t="s">
        <v>331</v>
      </c>
      <c r="E17" s="197"/>
      <c r="F17" s="198"/>
      <c r="G17" s="15" t="s">
        <v>332</v>
      </c>
      <c r="H17" s="15" t="s">
        <v>332</v>
      </c>
      <c r="I17" s="168">
        <v>4.5</v>
      </c>
      <c r="J17" s="168"/>
      <c r="K17" s="168">
        <v>4.5</v>
      </c>
      <c r="L17" s="168"/>
      <c r="M17" s="168"/>
      <c r="N17" s="168"/>
    </row>
    <row r="18" spans="1:22" ht="38.700000000000003" customHeight="1" x14ac:dyDescent="0.25">
      <c r="A18" s="184"/>
      <c r="B18" s="168"/>
      <c r="C18" s="186" t="s">
        <v>127</v>
      </c>
      <c r="D18" s="196" t="s">
        <v>236</v>
      </c>
      <c r="E18" s="197"/>
      <c r="F18" s="198"/>
      <c r="G18" s="17" t="s">
        <v>237</v>
      </c>
      <c r="H18" s="13" t="s">
        <v>333</v>
      </c>
      <c r="I18" s="168">
        <v>4.5</v>
      </c>
      <c r="J18" s="168"/>
      <c r="K18" s="168">
        <v>4.5</v>
      </c>
      <c r="L18" s="168"/>
      <c r="M18" s="168"/>
      <c r="N18" s="168"/>
    </row>
    <row r="19" spans="1:22" ht="13.95" customHeight="1" x14ac:dyDescent="0.25">
      <c r="A19" s="184"/>
      <c r="B19" s="168"/>
      <c r="C19" s="186"/>
      <c r="D19" s="196" t="s">
        <v>334</v>
      </c>
      <c r="E19" s="197"/>
      <c r="F19" s="198"/>
      <c r="G19" s="17" t="s">
        <v>260</v>
      </c>
      <c r="H19" s="13" t="s">
        <v>260</v>
      </c>
      <c r="I19" s="168">
        <v>4.5</v>
      </c>
      <c r="J19" s="168"/>
      <c r="K19" s="168">
        <v>4.5</v>
      </c>
      <c r="L19" s="168"/>
      <c r="M19" s="168"/>
      <c r="N19" s="168"/>
    </row>
    <row r="20" spans="1:22" ht="13.95" customHeight="1" x14ac:dyDescent="0.25">
      <c r="A20" s="184"/>
      <c r="B20" s="168"/>
      <c r="C20" s="186"/>
      <c r="D20" s="196" t="s">
        <v>335</v>
      </c>
      <c r="E20" s="197"/>
      <c r="F20" s="198"/>
      <c r="G20" s="17" t="s">
        <v>138</v>
      </c>
      <c r="H20" s="18">
        <v>1</v>
      </c>
      <c r="I20" s="168">
        <v>4.5</v>
      </c>
      <c r="J20" s="168"/>
      <c r="K20" s="168">
        <v>4.5</v>
      </c>
      <c r="L20" s="168"/>
      <c r="M20" s="168"/>
      <c r="N20" s="168"/>
    </row>
    <row r="21" spans="1:22" ht="13.95" customHeight="1" x14ac:dyDescent="0.25">
      <c r="A21" s="184"/>
      <c r="B21" s="168"/>
      <c r="C21" s="191"/>
      <c r="D21" s="196" t="s">
        <v>336</v>
      </c>
      <c r="E21" s="197"/>
      <c r="F21" s="198"/>
      <c r="G21" s="17" t="s">
        <v>337</v>
      </c>
      <c r="H21" s="19">
        <v>0.98939999999999995</v>
      </c>
      <c r="I21" s="168">
        <v>4.5</v>
      </c>
      <c r="J21" s="168"/>
      <c r="K21" s="168">
        <v>4.5</v>
      </c>
      <c r="L21" s="168"/>
      <c r="M21" s="168"/>
      <c r="N21" s="168"/>
    </row>
    <row r="22" spans="1:22" x14ac:dyDescent="0.25">
      <c r="A22" s="184"/>
      <c r="B22" s="168"/>
      <c r="C22" s="16" t="s">
        <v>128</v>
      </c>
      <c r="D22" s="196" t="s">
        <v>338</v>
      </c>
      <c r="E22" s="197"/>
      <c r="F22" s="198"/>
      <c r="G22" s="17" t="s">
        <v>82</v>
      </c>
      <c r="H22" s="13" t="s">
        <v>82</v>
      </c>
      <c r="I22" s="168">
        <v>4.5</v>
      </c>
      <c r="J22" s="168"/>
      <c r="K22" s="168">
        <v>4.5</v>
      </c>
      <c r="L22" s="168"/>
      <c r="M22" s="168"/>
      <c r="N22" s="168"/>
    </row>
    <row r="23" spans="1:22" ht="24" x14ac:dyDescent="0.25">
      <c r="A23" s="184"/>
      <c r="B23" s="168"/>
      <c r="C23" s="13" t="s">
        <v>161</v>
      </c>
      <c r="D23" s="196" t="s">
        <v>271</v>
      </c>
      <c r="E23" s="197"/>
      <c r="F23" s="198"/>
      <c r="G23" s="17" t="s">
        <v>339</v>
      </c>
      <c r="H23" s="13" t="s">
        <v>339</v>
      </c>
      <c r="I23" s="168">
        <v>5</v>
      </c>
      <c r="J23" s="168"/>
      <c r="K23" s="168">
        <v>5</v>
      </c>
      <c r="L23" s="168"/>
      <c r="M23" s="168"/>
      <c r="N23" s="168"/>
    </row>
    <row r="24" spans="1:22" ht="24" customHeight="1" x14ac:dyDescent="0.25">
      <c r="A24" s="184"/>
      <c r="B24" s="168" t="s">
        <v>129</v>
      </c>
      <c r="C24" s="13" t="s">
        <v>139</v>
      </c>
      <c r="D24" s="196" t="s">
        <v>340</v>
      </c>
      <c r="E24" s="197"/>
      <c r="F24" s="198"/>
      <c r="G24" s="17" t="s">
        <v>341</v>
      </c>
      <c r="H24" s="13" t="s">
        <v>341</v>
      </c>
      <c r="I24" s="168">
        <v>7.5</v>
      </c>
      <c r="J24" s="168"/>
      <c r="K24" s="168">
        <v>7.5</v>
      </c>
      <c r="L24" s="168"/>
      <c r="M24" s="168"/>
      <c r="N24" s="168"/>
    </row>
    <row r="25" spans="1:22" ht="24" customHeight="1" x14ac:dyDescent="0.25">
      <c r="A25" s="184"/>
      <c r="B25" s="168"/>
      <c r="C25" s="13" t="s">
        <v>140</v>
      </c>
      <c r="D25" s="196" t="s">
        <v>342</v>
      </c>
      <c r="E25" s="197"/>
      <c r="F25" s="198"/>
      <c r="G25" s="17" t="s">
        <v>275</v>
      </c>
      <c r="H25" s="13" t="s">
        <v>275</v>
      </c>
      <c r="I25" s="168">
        <v>7.5</v>
      </c>
      <c r="J25" s="168"/>
      <c r="K25" s="168">
        <v>7.5</v>
      </c>
      <c r="L25" s="168"/>
      <c r="M25" s="168"/>
      <c r="N25" s="168"/>
    </row>
    <row r="26" spans="1:22" ht="24" customHeight="1" x14ac:dyDescent="0.25">
      <c r="A26" s="184"/>
      <c r="B26" s="168"/>
      <c r="C26" s="185" t="s">
        <v>130</v>
      </c>
      <c r="D26" s="196" t="s">
        <v>343</v>
      </c>
      <c r="E26" s="197"/>
      <c r="F26" s="198"/>
      <c r="G26" s="15" t="s">
        <v>344</v>
      </c>
      <c r="H26" s="15" t="s">
        <v>344</v>
      </c>
      <c r="I26" s="168">
        <v>7.5</v>
      </c>
      <c r="J26" s="168"/>
      <c r="K26" s="168">
        <v>7.5</v>
      </c>
      <c r="L26" s="168"/>
      <c r="M26" s="178"/>
      <c r="N26" s="179"/>
    </row>
    <row r="27" spans="1:22" ht="20.399999999999999" customHeight="1" x14ac:dyDescent="0.25">
      <c r="A27" s="184"/>
      <c r="B27" s="168"/>
      <c r="C27" s="191"/>
      <c r="D27" s="196" t="s">
        <v>345</v>
      </c>
      <c r="E27" s="197"/>
      <c r="F27" s="198"/>
      <c r="G27" s="17" t="s">
        <v>284</v>
      </c>
      <c r="H27" s="13" t="s">
        <v>284</v>
      </c>
      <c r="I27" s="168">
        <v>7.5</v>
      </c>
      <c r="J27" s="168"/>
      <c r="K27" s="168">
        <v>7.5</v>
      </c>
      <c r="L27" s="168"/>
      <c r="M27" s="168"/>
      <c r="N27" s="168"/>
    </row>
    <row r="28" spans="1:22" ht="22.95" customHeight="1" x14ac:dyDescent="0.25">
      <c r="A28" s="184"/>
      <c r="B28" s="14" t="s">
        <v>131</v>
      </c>
      <c r="C28" s="14" t="s">
        <v>132</v>
      </c>
      <c r="D28" s="196" t="s">
        <v>346</v>
      </c>
      <c r="E28" s="197"/>
      <c r="F28" s="198"/>
      <c r="G28" s="17" t="s">
        <v>347</v>
      </c>
      <c r="H28" s="17" t="s">
        <v>347</v>
      </c>
      <c r="I28" s="168">
        <v>10</v>
      </c>
      <c r="J28" s="168"/>
      <c r="K28" s="168">
        <v>10</v>
      </c>
      <c r="L28" s="168"/>
      <c r="M28" s="168"/>
      <c r="N28" s="168"/>
      <c r="V28">
        <v>0</v>
      </c>
    </row>
    <row r="29" spans="1:22" x14ac:dyDescent="0.25">
      <c r="A29" s="202" t="s">
        <v>134</v>
      </c>
      <c r="B29" s="202"/>
      <c r="C29" s="202"/>
      <c r="D29" s="202"/>
      <c r="E29" s="202"/>
      <c r="F29" s="202"/>
      <c r="G29" s="202"/>
      <c r="H29" s="202"/>
      <c r="I29" s="188">
        <v>100</v>
      </c>
      <c r="J29" s="188"/>
      <c r="K29" s="188">
        <v>94</v>
      </c>
      <c r="L29" s="188"/>
      <c r="M29" s="190"/>
      <c r="N29" s="190"/>
    </row>
    <row r="30" spans="1:22" x14ac:dyDescent="0.25">
      <c r="A30" s="20" t="s">
        <v>135</v>
      </c>
      <c r="B30" s="180" t="s">
        <v>136</v>
      </c>
      <c r="C30" s="181"/>
      <c r="D30" s="181"/>
      <c r="E30" s="181"/>
      <c r="F30" s="181"/>
      <c r="G30" s="181"/>
      <c r="H30" s="181"/>
      <c r="I30" s="181"/>
      <c r="J30" s="181"/>
      <c r="K30" s="181"/>
      <c r="L30" s="181"/>
      <c r="M30" s="181"/>
      <c r="N30" s="182"/>
    </row>
    <row r="31" spans="1:22" x14ac:dyDescent="0.25">
      <c r="A31" s="183"/>
      <c r="B31" s="183"/>
      <c r="C31" s="183"/>
      <c r="D31" s="183"/>
      <c r="E31" s="183"/>
      <c r="F31" s="183"/>
      <c r="G31" s="183"/>
      <c r="H31" s="183"/>
      <c r="I31" s="183"/>
      <c r="J31" s="183"/>
      <c r="K31" s="183"/>
      <c r="L31" s="183"/>
      <c r="M31" s="183"/>
      <c r="N31" s="183"/>
    </row>
    <row r="32" spans="1:22" ht="51.9" customHeight="1" x14ac:dyDescent="0.25">
      <c r="A32" s="183"/>
      <c r="B32" s="183"/>
      <c r="C32" s="183"/>
      <c r="D32" s="183"/>
      <c r="E32" s="183"/>
      <c r="F32" s="183"/>
      <c r="G32" s="183"/>
      <c r="H32" s="183"/>
      <c r="I32" s="183"/>
      <c r="J32" s="183"/>
      <c r="K32" s="183"/>
      <c r="L32" s="183"/>
      <c r="M32" s="183"/>
      <c r="N32" s="183"/>
    </row>
    <row r="33" spans="1:14" ht="41.1" customHeight="1" x14ac:dyDescent="0.25">
      <c r="A33" s="183"/>
      <c r="B33" s="183"/>
      <c r="C33" s="183"/>
      <c r="D33" s="183"/>
      <c r="E33" s="183"/>
      <c r="F33" s="183"/>
      <c r="G33" s="183"/>
      <c r="H33" s="183"/>
      <c r="I33" s="183"/>
      <c r="J33" s="183"/>
      <c r="K33" s="183"/>
      <c r="L33" s="183"/>
      <c r="M33" s="183"/>
      <c r="N33" s="183"/>
    </row>
  </sheetData>
  <mergeCells count="122">
    <mergeCell ref="B30:N30"/>
    <mergeCell ref="A31:N31"/>
    <mergeCell ref="A32:N32"/>
    <mergeCell ref="A33:N33"/>
    <mergeCell ref="A10:A11"/>
    <mergeCell ref="A12:A28"/>
    <mergeCell ref="B13:B23"/>
    <mergeCell ref="B24:B27"/>
    <mergeCell ref="C13:C17"/>
    <mergeCell ref="C18:C21"/>
    <mergeCell ref="C26:C27"/>
    <mergeCell ref="D27:F27"/>
    <mergeCell ref="I27:J27"/>
    <mergeCell ref="K27:L27"/>
    <mergeCell ref="M27:N27"/>
    <mergeCell ref="D28:F28"/>
    <mergeCell ref="I28:J28"/>
    <mergeCell ref="K28:L28"/>
    <mergeCell ref="M28:N28"/>
    <mergeCell ref="A29:H29"/>
    <mergeCell ref="I29:J29"/>
    <mergeCell ref="K29:L29"/>
    <mergeCell ref="M29:N29"/>
    <mergeCell ref="D24:F24"/>
    <mergeCell ref="I24:J24"/>
    <mergeCell ref="K24:L24"/>
    <mergeCell ref="M24:N24"/>
    <mergeCell ref="D25:F25"/>
    <mergeCell ref="I25:J25"/>
    <mergeCell ref="K25:L25"/>
    <mergeCell ref="M25:N25"/>
    <mergeCell ref="D26:F26"/>
    <mergeCell ref="I26:J26"/>
    <mergeCell ref="K26:L26"/>
    <mergeCell ref="M26:N26"/>
    <mergeCell ref="D21:F21"/>
    <mergeCell ref="I21:J21"/>
    <mergeCell ref="K21:L21"/>
    <mergeCell ref="M21:N21"/>
    <mergeCell ref="D22:F22"/>
    <mergeCell ref="I22:J22"/>
    <mergeCell ref="K22:L22"/>
    <mergeCell ref="M22:N22"/>
    <mergeCell ref="D23:F23"/>
    <mergeCell ref="I23:J23"/>
    <mergeCell ref="K23:L23"/>
    <mergeCell ref="M23:N23"/>
    <mergeCell ref="D18:F18"/>
    <mergeCell ref="I18:J18"/>
    <mergeCell ref="K18:L18"/>
    <mergeCell ref="M18:N18"/>
    <mergeCell ref="D19:F19"/>
    <mergeCell ref="I19:J19"/>
    <mergeCell ref="K19:L19"/>
    <mergeCell ref="M19:N19"/>
    <mergeCell ref="D20:F20"/>
    <mergeCell ref="I20:J20"/>
    <mergeCell ref="K20:L20"/>
    <mergeCell ref="M20:N20"/>
    <mergeCell ref="D15:F15"/>
    <mergeCell ref="I15:J15"/>
    <mergeCell ref="K15:L15"/>
    <mergeCell ref="M15:N15"/>
    <mergeCell ref="D16:F16"/>
    <mergeCell ref="I16:J16"/>
    <mergeCell ref="K16:L16"/>
    <mergeCell ref="M16:N16"/>
    <mergeCell ref="D17:F17"/>
    <mergeCell ref="I17:J17"/>
    <mergeCell ref="K17:L17"/>
    <mergeCell ref="M17:N17"/>
    <mergeCell ref="D12:F12"/>
    <mergeCell ref="I12:J12"/>
    <mergeCell ref="K12:L12"/>
    <mergeCell ref="M12:N12"/>
    <mergeCell ref="D13:F13"/>
    <mergeCell ref="I13:J13"/>
    <mergeCell ref="K13:L13"/>
    <mergeCell ref="M13:N13"/>
    <mergeCell ref="D14:F14"/>
    <mergeCell ref="I14:J14"/>
    <mergeCell ref="K14:L14"/>
    <mergeCell ref="M14:N14"/>
    <mergeCell ref="C9:D9"/>
    <mergeCell ref="F9:G9"/>
    <mergeCell ref="H9:I9"/>
    <mergeCell ref="J9:K9"/>
    <mergeCell ref="L9:M9"/>
    <mergeCell ref="B10:G10"/>
    <mergeCell ref="H10:N10"/>
    <mergeCell ref="B11:G11"/>
    <mergeCell ref="H11:N11"/>
    <mergeCell ref="A4:B9"/>
    <mergeCell ref="F4:G5"/>
    <mergeCell ref="H4:I5"/>
    <mergeCell ref="J4:K5"/>
    <mergeCell ref="L4:M5"/>
    <mergeCell ref="C4:D5"/>
    <mergeCell ref="C7:D7"/>
    <mergeCell ref="F7:G7"/>
    <mergeCell ref="H7:I7"/>
    <mergeCell ref="J7:K7"/>
    <mergeCell ref="L7:M7"/>
    <mergeCell ref="C8:D8"/>
    <mergeCell ref="F8:G8"/>
    <mergeCell ref="H8:I8"/>
    <mergeCell ref="J8:K8"/>
    <mergeCell ref="L8:M8"/>
    <mergeCell ref="A1:N1"/>
    <mergeCell ref="A2:B2"/>
    <mergeCell ref="C2:N2"/>
    <mergeCell ref="A3:B3"/>
    <mergeCell ref="C3:G3"/>
    <mergeCell ref="H3:I3"/>
    <mergeCell ref="J3:N3"/>
    <mergeCell ref="C6:D6"/>
    <mergeCell ref="F6:G6"/>
    <mergeCell ref="H6:I6"/>
    <mergeCell ref="J6:K6"/>
    <mergeCell ref="L6:M6"/>
    <mergeCell ref="E4:E5"/>
    <mergeCell ref="N4:N5"/>
  </mergeCells>
  <phoneticPr fontId="3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topLeftCell="A10" workbookViewId="0">
      <selection activeCell="G23" sqref="G23"/>
    </sheetView>
  </sheetViews>
  <sheetFormatPr defaultColWidth="9" defaultRowHeight="14.4" x14ac:dyDescent="0.25"/>
  <cols>
    <col min="1" max="1" width="5.77734375" style="5" customWidth="1"/>
    <col min="2" max="2" width="23" customWidth="1"/>
    <col min="3" max="3" width="18.109375" customWidth="1"/>
    <col min="4" max="10" width="11.44140625" customWidth="1"/>
    <col min="11" max="11" width="10" customWidth="1"/>
    <col min="12" max="12" width="11.44140625" customWidth="1"/>
  </cols>
  <sheetData>
    <row r="1" spans="1:12" ht="57" customHeight="1" x14ac:dyDescent="0.25">
      <c r="A1" s="156" t="s">
        <v>348</v>
      </c>
      <c r="B1" s="156"/>
      <c r="C1" s="156"/>
      <c r="D1" s="156"/>
      <c r="E1" s="156"/>
      <c r="F1" s="156"/>
      <c r="G1" s="156"/>
      <c r="H1" s="156"/>
      <c r="I1" s="156"/>
      <c r="J1" s="156"/>
      <c r="K1" s="156"/>
      <c r="L1" s="156"/>
    </row>
    <row r="2" spans="1:12" s="4" customFormat="1" ht="30" customHeight="1" x14ac:dyDescent="0.25">
      <c r="A2" s="220" t="s">
        <v>101</v>
      </c>
      <c r="B2" s="223" t="s">
        <v>349</v>
      </c>
      <c r="C2" s="224" t="s">
        <v>103</v>
      </c>
      <c r="D2" s="217" t="s">
        <v>350</v>
      </c>
      <c r="E2" s="218"/>
      <c r="F2" s="218"/>
      <c r="G2" s="218"/>
      <c r="H2" s="218"/>
      <c r="I2" s="218"/>
      <c r="J2" s="219"/>
      <c r="K2" s="220" t="s">
        <v>105</v>
      </c>
      <c r="L2" s="220" t="s">
        <v>106</v>
      </c>
    </row>
    <row r="3" spans="1:12" s="4" customFormat="1" ht="30" customHeight="1" x14ac:dyDescent="0.25">
      <c r="A3" s="221"/>
      <c r="B3" s="223"/>
      <c r="C3" s="224"/>
      <c r="D3" s="217" t="s">
        <v>37</v>
      </c>
      <c r="E3" s="218"/>
      <c r="F3" s="218"/>
      <c r="G3" s="218"/>
      <c r="H3" s="219"/>
      <c r="I3" s="225" t="s">
        <v>107</v>
      </c>
      <c r="J3" s="225" t="s">
        <v>108</v>
      </c>
      <c r="K3" s="221"/>
      <c r="L3" s="221"/>
    </row>
    <row r="4" spans="1:12" s="4" customFormat="1" ht="30" customHeight="1" x14ac:dyDescent="0.25">
      <c r="A4" s="222"/>
      <c r="B4" s="223"/>
      <c r="C4" s="224"/>
      <c r="D4" s="7" t="s">
        <v>109</v>
      </c>
      <c r="E4" s="6" t="s">
        <v>351</v>
      </c>
      <c r="F4" s="6" t="s">
        <v>352</v>
      </c>
      <c r="G4" s="6" t="s">
        <v>353</v>
      </c>
      <c r="H4" s="6" t="s">
        <v>354</v>
      </c>
      <c r="I4" s="226"/>
      <c r="J4" s="222"/>
      <c r="K4" s="222"/>
      <c r="L4" s="221"/>
    </row>
    <row r="5" spans="1:12" ht="30" customHeight="1" x14ac:dyDescent="0.25">
      <c r="A5" s="8">
        <v>1</v>
      </c>
      <c r="B5" s="9" t="s">
        <v>355</v>
      </c>
      <c r="D5" s="10"/>
      <c r="E5" s="3"/>
      <c r="F5" s="3"/>
      <c r="G5" s="3"/>
      <c r="H5" s="3"/>
      <c r="I5" s="3"/>
      <c r="J5" s="3"/>
      <c r="K5" s="3"/>
      <c r="L5" s="3"/>
    </row>
    <row r="6" spans="1:12" ht="30" customHeight="1" x14ac:dyDescent="0.25">
      <c r="A6" s="8">
        <v>2</v>
      </c>
      <c r="B6" s="9" t="s">
        <v>356</v>
      </c>
      <c r="C6" s="11"/>
      <c r="D6" s="3"/>
      <c r="E6" s="3"/>
      <c r="F6" s="3"/>
      <c r="G6" s="3"/>
      <c r="H6" s="3"/>
      <c r="I6" s="3"/>
      <c r="J6" s="3"/>
      <c r="K6" s="3"/>
      <c r="L6" s="3"/>
    </row>
    <row r="7" spans="1:12" ht="30" customHeight="1" x14ac:dyDescent="0.25">
      <c r="A7" s="8">
        <v>3</v>
      </c>
      <c r="B7" s="9" t="s">
        <v>357</v>
      </c>
      <c r="C7" s="11"/>
      <c r="D7" s="3"/>
      <c r="E7" s="3"/>
      <c r="F7" s="3"/>
      <c r="G7" s="3"/>
      <c r="H7" s="3"/>
      <c r="I7" s="3"/>
      <c r="J7" s="3"/>
      <c r="K7" s="3"/>
      <c r="L7" s="3"/>
    </row>
    <row r="8" spans="1:12" ht="30" customHeight="1" x14ac:dyDescent="0.25">
      <c r="A8" s="8"/>
      <c r="B8" s="11" t="s">
        <v>358</v>
      </c>
      <c r="C8" s="11"/>
      <c r="D8" s="3"/>
      <c r="E8" s="3"/>
      <c r="F8" s="3"/>
      <c r="G8" s="3"/>
      <c r="H8" s="3"/>
      <c r="I8" s="3"/>
      <c r="J8" s="3"/>
      <c r="K8" s="3"/>
      <c r="L8" s="3"/>
    </row>
    <row r="9" spans="1:12" ht="30" customHeight="1" x14ac:dyDescent="0.25">
      <c r="A9" s="8"/>
      <c r="B9" s="3"/>
      <c r="C9" s="3"/>
      <c r="D9" s="3"/>
      <c r="E9" s="3"/>
      <c r="F9" s="3"/>
      <c r="G9" s="3"/>
      <c r="H9" s="3"/>
      <c r="I9" s="3"/>
      <c r="J9" s="3"/>
      <c r="K9" s="3"/>
      <c r="L9" s="3"/>
    </row>
    <row r="10" spans="1:12" ht="30" customHeight="1" x14ac:dyDescent="0.25">
      <c r="A10" s="8"/>
      <c r="B10" s="3"/>
      <c r="C10" s="3"/>
      <c r="D10" s="3"/>
      <c r="E10" s="3"/>
      <c r="F10" s="3"/>
      <c r="G10" s="3"/>
      <c r="H10" s="3"/>
      <c r="I10" s="3"/>
      <c r="J10" s="3"/>
      <c r="K10" s="3"/>
      <c r="L10" s="3"/>
    </row>
    <row r="11" spans="1:12" ht="30" customHeight="1" x14ac:dyDescent="0.25">
      <c r="A11" s="8"/>
      <c r="B11" s="3"/>
      <c r="C11" s="3"/>
      <c r="D11" s="3"/>
      <c r="E11" s="3"/>
      <c r="F11" s="3"/>
      <c r="G11" s="3"/>
      <c r="H11" s="3"/>
      <c r="I11" s="3"/>
      <c r="J11" s="3"/>
      <c r="K11" s="3"/>
      <c r="L11" s="3"/>
    </row>
    <row r="12" spans="1:12" ht="30" customHeight="1" x14ac:dyDescent="0.25">
      <c r="A12" s="8"/>
      <c r="B12" s="11" t="s">
        <v>114</v>
      </c>
      <c r="C12" s="3"/>
      <c r="D12" s="3"/>
      <c r="E12" s="3"/>
      <c r="F12" s="3"/>
      <c r="G12" s="3"/>
      <c r="H12" s="3"/>
      <c r="I12" s="3"/>
      <c r="J12" s="3"/>
      <c r="K12" s="3"/>
      <c r="L12" s="3"/>
    </row>
  </sheetData>
  <mergeCells count="10">
    <mergeCell ref="A1:L1"/>
    <mergeCell ref="D2:J2"/>
    <mergeCell ref="D3:H3"/>
    <mergeCell ref="A2:A4"/>
    <mergeCell ref="B2:B4"/>
    <mergeCell ref="C2:C4"/>
    <mergeCell ref="I3:I4"/>
    <mergeCell ref="J3:J4"/>
    <mergeCell ref="K2:K4"/>
    <mergeCell ref="L2:L4"/>
  </mergeCells>
  <phoneticPr fontId="36" type="noConversion"/>
  <pageMargins left="0.75" right="0.75" top="1" bottom="1" header="0.5" footer="0.5"/>
  <pageSetup paperSize="9" scale="88"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workbookViewId="0">
      <selection activeCell="A45" sqref="A45:N45"/>
    </sheetView>
  </sheetViews>
  <sheetFormatPr defaultColWidth="9" defaultRowHeight="14.4" x14ac:dyDescent="0.25"/>
  <cols>
    <col min="1" max="1" width="5.21875" customWidth="1"/>
    <col min="3" max="3" width="7.21875" customWidth="1"/>
    <col min="5" max="5" width="11.6640625" customWidth="1"/>
    <col min="6" max="6" width="6.21875" customWidth="1"/>
    <col min="7" max="7" width="10.88671875" customWidth="1"/>
    <col min="8" max="8" width="10" customWidth="1"/>
    <col min="9" max="9" width="4.6640625" customWidth="1"/>
    <col min="10" max="10" width="3.21875" customWidth="1"/>
    <col min="11" max="11" width="6.21875" customWidth="1"/>
    <col min="12" max="12" width="1" customWidth="1"/>
    <col min="13" max="13" width="8.44140625" customWidth="1"/>
    <col min="14" max="14" width="11.44140625" customWidth="1"/>
  </cols>
  <sheetData>
    <row r="1" spans="1:14" ht="57" customHeight="1" x14ac:dyDescent="0.25">
      <c r="A1" s="163" t="s">
        <v>359</v>
      </c>
      <c r="B1" s="163"/>
      <c r="C1" s="163"/>
      <c r="D1" s="163"/>
      <c r="E1" s="163"/>
      <c r="F1" s="163"/>
      <c r="G1" s="163"/>
      <c r="H1" s="163"/>
      <c r="I1" s="163"/>
      <c r="J1" s="163"/>
      <c r="K1" s="163"/>
      <c r="L1" s="163"/>
      <c r="M1" s="163"/>
      <c r="N1" s="163"/>
    </row>
    <row r="2" spans="1:14" ht="15" customHeight="1" x14ac:dyDescent="0.25">
      <c r="A2" s="164" t="s">
        <v>349</v>
      </c>
      <c r="B2" s="164"/>
      <c r="C2" s="164"/>
      <c r="D2" s="164"/>
      <c r="E2" s="164"/>
      <c r="F2" s="164"/>
      <c r="G2" s="164"/>
      <c r="H2" s="164"/>
      <c r="I2" s="164"/>
      <c r="J2" s="164"/>
      <c r="K2" s="164"/>
      <c r="L2" s="164"/>
      <c r="M2" s="164"/>
      <c r="N2" s="164"/>
    </row>
    <row r="3" spans="1:14" ht="15" customHeight="1" x14ac:dyDescent="0.25">
      <c r="A3" s="164" t="s">
        <v>360</v>
      </c>
      <c r="B3" s="164"/>
      <c r="C3" s="164"/>
      <c r="D3" s="164"/>
      <c r="E3" s="164"/>
      <c r="F3" s="164"/>
      <c r="G3" s="164"/>
      <c r="H3" s="227" t="s">
        <v>116</v>
      </c>
      <c r="I3" s="227"/>
      <c r="J3" s="164"/>
      <c r="K3" s="164"/>
      <c r="L3" s="164"/>
      <c r="M3" s="164"/>
      <c r="N3" s="164"/>
    </row>
    <row r="4" spans="1:14" ht="15" customHeight="1" x14ac:dyDescent="0.25">
      <c r="A4" s="164" t="s">
        <v>104</v>
      </c>
      <c r="B4" s="164"/>
      <c r="C4" s="164"/>
      <c r="D4" s="164"/>
      <c r="E4" s="164" t="s">
        <v>36</v>
      </c>
      <c r="F4" s="164" t="s">
        <v>117</v>
      </c>
      <c r="G4" s="164"/>
      <c r="H4" s="164" t="s">
        <v>118</v>
      </c>
      <c r="I4" s="164"/>
      <c r="J4" s="164" t="s">
        <v>40</v>
      </c>
      <c r="K4" s="164"/>
      <c r="L4" s="164" t="s">
        <v>119</v>
      </c>
      <c r="M4" s="164"/>
      <c r="N4" s="164" t="s">
        <v>41</v>
      </c>
    </row>
    <row r="5" spans="1:14" ht="15" customHeight="1" x14ac:dyDescent="0.25">
      <c r="A5" s="164"/>
      <c r="B5" s="164"/>
      <c r="C5" s="164"/>
      <c r="D5" s="164"/>
      <c r="E5" s="164"/>
      <c r="F5" s="164"/>
      <c r="G5" s="164"/>
      <c r="H5" s="164"/>
      <c r="I5" s="164"/>
      <c r="J5" s="164"/>
      <c r="K5" s="164"/>
      <c r="L5" s="164"/>
      <c r="M5" s="164"/>
      <c r="N5" s="164"/>
    </row>
    <row r="6" spans="1:14" ht="15" customHeight="1" x14ac:dyDescent="0.25">
      <c r="A6" s="164"/>
      <c r="B6" s="164"/>
      <c r="C6" s="165" t="s">
        <v>120</v>
      </c>
      <c r="D6" s="165"/>
      <c r="E6" s="1"/>
      <c r="F6" s="164"/>
      <c r="G6" s="164"/>
      <c r="H6" s="164"/>
      <c r="I6" s="164"/>
      <c r="J6" s="164">
        <v>10</v>
      </c>
      <c r="K6" s="164"/>
      <c r="L6" s="164"/>
      <c r="M6" s="164"/>
      <c r="N6" s="1"/>
    </row>
    <row r="7" spans="1:14" ht="15" customHeight="1" x14ac:dyDescent="0.25">
      <c r="A7" s="164"/>
      <c r="B7" s="164"/>
      <c r="C7" s="164" t="s">
        <v>361</v>
      </c>
      <c r="D7" s="164"/>
      <c r="E7" s="1"/>
      <c r="F7" s="164"/>
      <c r="G7" s="164"/>
      <c r="H7" s="164"/>
      <c r="I7" s="164"/>
      <c r="J7" s="164" t="s">
        <v>44</v>
      </c>
      <c r="K7" s="164"/>
      <c r="L7" s="164"/>
      <c r="M7" s="164"/>
      <c r="N7" s="1" t="s">
        <v>44</v>
      </c>
    </row>
    <row r="8" spans="1:14" ht="15" customHeight="1" x14ac:dyDescent="0.25">
      <c r="A8" s="164"/>
      <c r="B8" s="164"/>
      <c r="C8" s="228" t="s">
        <v>362</v>
      </c>
      <c r="D8" s="229"/>
      <c r="E8" s="1"/>
      <c r="F8" s="228"/>
      <c r="G8" s="229"/>
      <c r="H8" s="228"/>
      <c r="I8" s="229"/>
      <c r="J8" s="164" t="s">
        <v>44</v>
      </c>
      <c r="K8" s="164"/>
      <c r="L8" s="164"/>
      <c r="M8" s="164"/>
      <c r="N8" s="1" t="s">
        <v>44</v>
      </c>
    </row>
    <row r="9" spans="1:14" ht="15" customHeight="1" x14ac:dyDescent="0.25">
      <c r="A9" s="164"/>
      <c r="B9" s="164"/>
      <c r="C9" s="164" t="s">
        <v>363</v>
      </c>
      <c r="D9" s="164"/>
      <c r="E9" s="1"/>
      <c r="F9" s="164"/>
      <c r="G9" s="164"/>
      <c r="H9" s="164"/>
      <c r="I9" s="164"/>
      <c r="J9" s="164" t="s">
        <v>44</v>
      </c>
      <c r="K9" s="164"/>
      <c r="L9" s="164"/>
      <c r="M9" s="164"/>
      <c r="N9" s="1" t="s">
        <v>44</v>
      </c>
    </row>
    <row r="10" spans="1:14" ht="15" customHeight="1" x14ac:dyDescent="0.25">
      <c r="A10" s="164"/>
      <c r="B10" s="164"/>
      <c r="C10" s="164" t="s">
        <v>364</v>
      </c>
      <c r="D10" s="164"/>
      <c r="E10" s="1"/>
      <c r="F10" s="164"/>
      <c r="G10" s="164"/>
      <c r="H10" s="164"/>
      <c r="I10" s="164"/>
      <c r="J10" s="164" t="s">
        <v>44</v>
      </c>
      <c r="K10" s="164"/>
      <c r="L10" s="164"/>
      <c r="M10" s="164"/>
      <c r="N10" s="1" t="s">
        <v>44</v>
      </c>
    </row>
    <row r="11" spans="1:14" ht="15" customHeight="1" x14ac:dyDescent="0.25">
      <c r="A11" s="164" t="s">
        <v>137</v>
      </c>
      <c r="B11" s="164" t="s">
        <v>47</v>
      </c>
      <c r="C11" s="164"/>
      <c r="D11" s="164"/>
      <c r="E11" s="164"/>
      <c r="F11" s="164"/>
      <c r="G11" s="164"/>
      <c r="H11" s="164" t="s">
        <v>123</v>
      </c>
      <c r="I11" s="164"/>
      <c r="J11" s="164"/>
      <c r="K11" s="164"/>
      <c r="L11" s="164"/>
      <c r="M11" s="164"/>
      <c r="N11" s="164"/>
    </row>
    <row r="12" spans="1:14" ht="42" customHeight="1" x14ac:dyDescent="0.25">
      <c r="A12" s="164"/>
      <c r="B12" s="164"/>
      <c r="C12" s="164"/>
      <c r="D12" s="164"/>
      <c r="E12" s="164"/>
      <c r="F12" s="164"/>
      <c r="G12" s="164"/>
      <c r="H12" s="164"/>
      <c r="I12" s="164"/>
      <c r="J12" s="164"/>
      <c r="K12" s="164"/>
      <c r="L12" s="164"/>
      <c r="M12" s="164"/>
      <c r="N12" s="164"/>
    </row>
    <row r="13" spans="1:14" ht="30.9" customHeight="1" x14ac:dyDescent="0.25">
      <c r="A13" s="232" t="s">
        <v>124</v>
      </c>
      <c r="B13" s="1" t="s">
        <v>50</v>
      </c>
      <c r="C13" s="1" t="s">
        <v>51</v>
      </c>
      <c r="D13" s="164" t="s">
        <v>52</v>
      </c>
      <c r="E13" s="164"/>
      <c r="F13" s="164"/>
      <c r="G13" s="1" t="s">
        <v>53</v>
      </c>
      <c r="H13" s="1" t="s">
        <v>54</v>
      </c>
      <c r="I13" s="164" t="s">
        <v>40</v>
      </c>
      <c r="J13" s="164"/>
      <c r="K13" s="164" t="s">
        <v>41</v>
      </c>
      <c r="L13" s="164"/>
      <c r="M13" s="164" t="s">
        <v>55</v>
      </c>
      <c r="N13" s="164"/>
    </row>
    <row r="14" spans="1:14" ht="15" customHeight="1" x14ac:dyDescent="0.25">
      <c r="A14" s="232"/>
      <c r="B14" s="164" t="s">
        <v>125</v>
      </c>
      <c r="C14" s="164" t="s">
        <v>126</v>
      </c>
      <c r="D14" s="230" t="s">
        <v>365</v>
      </c>
      <c r="E14" s="230"/>
      <c r="F14" s="230"/>
      <c r="G14" s="1"/>
      <c r="H14" s="1"/>
      <c r="I14" s="164"/>
      <c r="J14" s="164"/>
      <c r="K14" s="164"/>
      <c r="L14" s="164"/>
      <c r="M14" s="164"/>
      <c r="N14" s="164"/>
    </row>
    <row r="15" spans="1:14" ht="15" customHeight="1" x14ac:dyDescent="0.25">
      <c r="A15" s="232"/>
      <c r="B15" s="164"/>
      <c r="C15" s="164"/>
      <c r="D15" s="230" t="s">
        <v>366</v>
      </c>
      <c r="E15" s="230"/>
      <c r="F15" s="230"/>
      <c r="G15" s="1"/>
      <c r="H15" s="1"/>
      <c r="I15" s="164"/>
      <c r="J15" s="164"/>
      <c r="K15" s="164"/>
      <c r="L15" s="164"/>
      <c r="M15" s="164"/>
      <c r="N15" s="164"/>
    </row>
    <row r="16" spans="1:14" ht="15" customHeight="1" x14ac:dyDescent="0.25">
      <c r="A16" s="232"/>
      <c r="B16" s="164"/>
      <c r="C16" s="164"/>
      <c r="D16" s="230" t="s">
        <v>358</v>
      </c>
      <c r="E16" s="230"/>
      <c r="F16" s="230"/>
      <c r="G16" s="1"/>
      <c r="H16" s="1"/>
      <c r="I16" s="164"/>
      <c r="J16" s="164"/>
      <c r="K16" s="164"/>
      <c r="L16" s="164"/>
      <c r="M16" s="164"/>
      <c r="N16" s="164"/>
    </row>
    <row r="17" spans="1:14" ht="15" customHeight="1" x14ac:dyDescent="0.25">
      <c r="A17" s="232"/>
      <c r="B17" s="164"/>
      <c r="C17" s="164" t="s">
        <v>127</v>
      </c>
      <c r="D17" s="230" t="s">
        <v>365</v>
      </c>
      <c r="E17" s="230"/>
      <c r="F17" s="230"/>
      <c r="G17" s="1"/>
      <c r="H17" s="1"/>
      <c r="I17" s="164"/>
      <c r="J17" s="164"/>
      <c r="K17" s="164"/>
      <c r="L17" s="164"/>
      <c r="M17" s="164"/>
      <c r="N17" s="164"/>
    </row>
    <row r="18" spans="1:14" ht="15" customHeight="1" x14ac:dyDescent="0.25">
      <c r="A18" s="232"/>
      <c r="B18" s="164"/>
      <c r="C18" s="164"/>
      <c r="D18" s="230" t="s">
        <v>366</v>
      </c>
      <c r="E18" s="230"/>
      <c r="F18" s="230"/>
      <c r="G18" s="1"/>
      <c r="H18" s="1"/>
      <c r="I18" s="164"/>
      <c r="J18" s="164"/>
      <c r="K18" s="164"/>
      <c r="L18" s="164"/>
      <c r="M18" s="164"/>
      <c r="N18" s="164"/>
    </row>
    <row r="19" spans="1:14" ht="15" customHeight="1" x14ac:dyDescent="0.25">
      <c r="A19" s="232"/>
      <c r="B19" s="164"/>
      <c r="C19" s="164"/>
      <c r="D19" s="230" t="s">
        <v>358</v>
      </c>
      <c r="E19" s="230"/>
      <c r="F19" s="230"/>
      <c r="G19" s="1"/>
      <c r="H19" s="1"/>
      <c r="I19" s="164"/>
      <c r="J19" s="164"/>
      <c r="K19" s="164"/>
      <c r="L19" s="164"/>
      <c r="M19" s="164"/>
      <c r="N19" s="164"/>
    </row>
    <row r="20" spans="1:14" ht="15" customHeight="1" x14ac:dyDescent="0.25">
      <c r="A20" s="232"/>
      <c r="B20" s="164"/>
      <c r="C20" s="164" t="s">
        <v>128</v>
      </c>
      <c r="D20" s="230" t="s">
        <v>365</v>
      </c>
      <c r="E20" s="230"/>
      <c r="F20" s="230"/>
      <c r="G20" s="1"/>
      <c r="H20" s="1"/>
      <c r="I20" s="164"/>
      <c r="J20" s="164"/>
      <c r="K20" s="164"/>
      <c r="L20" s="164"/>
      <c r="M20" s="164"/>
      <c r="N20" s="164"/>
    </row>
    <row r="21" spans="1:14" ht="15" customHeight="1" x14ac:dyDescent="0.25">
      <c r="A21" s="232"/>
      <c r="B21" s="164"/>
      <c r="C21" s="164"/>
      <c r="D21" s="230" t="s">
        <v>366</v>
      </c>
      <c r="E21" s="230"/>
      <c r="F21" s="230"/>
      <c r="G21" s="1"/>
      <c r="H21" s="1"/>
      <c r="I21" s="164"/>
      <c r="J21" s="164"/>
      <c r="K21" s="164"/>
      <c r="L21" s="164"/>
      <c r="M21" s="164"/>
      <c r="N21" s="164"/>
    </row>
    <row r="22" spans="1:14" ht="15" customHeight="1" x14ac:dyDescent="0.25">
      <c r="A22" s="232"/>
      <c r="B22" s="164"/>
      <c r="C22" s="164"/>
      <c r="D22" s="230" t="s">
        <v>358</v>
      </c>
      <c r="E22" s="230"/>
      <c r="F22" s="230"/>
      <c r="G22" s="1"/>
      <c r="H22" s="1"/>
      <c r="I22" s="164"/>
      <c r="J22" s="164"/>
      <c r="K22" s="164"/>
      <c r="L22" s="164"/>
      <c r="M22" s="164"/>
      <c r="N22" s="164"/>
    </row>
    <row r="23" spans="1:14" ht="15" customHeight="1" x14ac:dyDescent="0.25">
      <c r="A23" s="232"/>
      <c r="B23" s="164"/>
      <c r="C23" s="164" t="s">
        <v>161</v>
      </c>
      <c r="D23" s="230" t="s">
        <v>365</v>
      </c>
      <c r="E23" s="230"/>
      <c r="F23" s="230"/>
      <c r="G23" s="1"/>
      <c r="H23" s="1"/>
      <c r="I23" s="164"/>
      <c r="J23" s="164"/>
      <c r="K23" s="164"/>
      <c r="L23" s="164"/>
      <c r="M23" s="164"/>
      <c r="N23" s="164"/>
    </row>
    <row r="24" spans="1:14" ht="15" customHeight="1" x14ac:dyDescent="0.25">
      <c r="A24" s="232"/>
      <c r="B24" s="164"/>
      <c r="C24" s="164"/>
      <c r="D24" s="230" t="s">
        <v>366</v>
      </c>
      <c r="E24" s="230"/>
      <c r="F24" s="230"/>
      <c r="G24" s="1"/>
      <c r="H24" s="1"/>
      <c r="I24" s="164"/>
      <c r="J24" s="164"/>
      <c r="K24" s="164"/>
      <c r="L24" s="164"/>
      <c r="M24" s="164"/>
      <c r="N24" s="164"/>
    </row>
    <row r="25" spans="1:14" ht="15" customHeight="1" x14ac:dyDescent="0.25">
      <c r="A25" s="232"/>
      <c r="B25" s="164"/>
      <c r="C25" s="164"/>
      <c r="D25" s="230" t="s">
        <v>358</v>
      </c>
      <c r="E25" s="230"/>
      <c r="F25" s="230"/>
      <c r="G25" s="1"/>
      <c r="H25" s="1"/>
      <c r="I25" s="164"/>
      <c r="J25" s="164"/>
      <c r="K25" s="164"/>
      <c r="L25" s="164"/>
      <c r="M25" s="164"/>
      <c r="N25" s="164"/>
    </row>
    <row r="26" spans="1:14" ht="15" customHeight="1" x14ac:dyDescent="0.25">
      <c r="A26" s="232"/>
      <c r="B26" s="164" t="s">
        <v>129</v>
      </c>
      <c r="C26" s="164" t="s">
        <v>273</v>
      </c>
      <c r="D26" s="230" t="s">
        <v>365</v>
      </c>
      <c r="E26" s="230"/>
      <c r="F26" s="230"/>
      <c r="G26" s="1"/>
      <c r="H26" s="1"/>
      <c r="I26" s="164"/>
      <c r="J26" s="164"/>
      <c r="K26" s="164"/>
      <c r="L26" s="164"/>
      <c r="M26" s="164"/>
      <c r="N26" s="164"/>
    </row>
    <row r="27" spans="1:14" ht="15" customHeight="1" x14ac:dyDescent="0.25">
      <c r="A27" s="232"/>
      <c r="B27" s="164"/>
      <c r="C27" s="164"/>
      <c r="D27" s="230" t="s">
        <v>366</v>
      </c>
      <c r="E27" s="230"/>
      <c r="F27" s="230"/>
      <c r="G27" s="1"/>
      <c r="H27" s="1"/>
      <c r="I27" s="164"/>
      <c r="J27" s="164"/>
      <c r="K27" s="164"/>
      <c r="L27" s="164"/>
      <c r="M27" s="164"/>
      <c r="N27" s="164"/>
    </row>
    <row r="28" spans="1:14" ht="15" customHeight="1" x14ac:dyDescent="0.25">
      <c r="A28" s="232"/>
      <c r="B28" s="164"/>
      <c r="C28" s="164"/>
      <c r="D28" s="230" t="s">
        <v>358</v>
      </c>
      <c r="E28" s="230"/>
      <c r="F28" s="230"/>
      <c r="G28" s="1"/>
      <c r="H28" s="1"/>
      <c r="I28" s="164"/>
      <c r="J28" s="164"/>
      <c r="K28" s="164"/>
      <c r="L28" s="164"/>
      <c r="M28" s="164"/>
      <c r="N28" s="164"/>
    </row>
    <row r="29" spans="1:14" ht="15" customHeight="1" x14ac:dyDescent="0.25">
      <c r="A29" s="232"/>
      <c r="B29" s="164"/>
      <c r="C29" s="164" t="s">
        <v>139</v>
      </c>
      <c r="D29" s="230" t="s">
        <v>365</v>
      </c>
      <c r="E29" s="230"/>
      <c r="F29" s="230"/>
      <c r="G29" s="1"/>
      <c r="H29" s="1"/>
      <c r="I29" s="164"/>
      <c r="J29" s="164"/>
      <c r="K29" s="164"/>
      <c r="L29" s="164"/>
      <c r="M29" s="164"/>
      <c r="N29" s="164"/>
    </row>
    <row r="30" spans="1:14" ht="15" customHeight="1" x14ac:dyDescent="0.25">
      <c r="A30" s="232"/>
      <c r="B30" s="164"/>
      <c r="C30" s="164"/>
      <c r="D30" s="230" t="s">
        <v>366</v>
      </c>
      <c r="E30" s="230"/>
      <c r="F30" s="230"/>
      <c r="G30" s="1"/>
      <c r="H30" s="1"/>
      <c r="I30" s="164"/>
      <c r="J30" s="164"/>
      <c r="K30" s="164"/>
      <c r="L30" s="164"/>
      <c r="M30" s="164"/>
      <c r="N30" s="164"/>
    </row>
    <row r="31" spans="1:14" ht="15" customHeight="1" x14ac:dyDescent="0.25">
      <c r="A31" s="232"/>
      <c r="B31" s="164"/>
      <c r="C31" s="164"/>
      <c r="D31" s="230" t="s">
        <v>358</v>
      </c>
      <c r="E31" s="230"/>
      <c r="F31" s="230"/>
      <c r="G31" s="1"/>
      <c r="H31" s="1"/>
      <c r="I31" s="164"/>
      <c r="J31" s="164"/>
      <c r="K31" s="164"/>
      <c r="L31" s="164"/>
      <c r="M31" s="164"/>
      <c r="N31" s="164"/>
    </row>
    <row r="32" spans="1:14" ht="15" customHeight="1" x14ac:dyDescent="0.25">
      <c r="A32" s="232"/>
      <c r="B32" s="164"/>
      <c r="C32" s="164" t="s">
        <v>140</v>
      </c>
      <c r="D32" s="230" t="s">
        <v>365</v>
      </c>
      <c r="E32" s="230"/>
      <c r="F32" s="230"/>
      <c r="G32" s="1"/>
      <c r="H32" s="1"/>
      <c r="I32" s="164"/>
      <c r="J32" s="164"/>
      <c r="K32" s="164"/>
      <c r="L32" s="164"/>
      <c r="M32" s="164"/>
      <c r="N32" s="164"/>
    </row>
    <row r="33" spans="1:14" ht="15" customHeight="1" x14ac:dyDescent="0.25">
      <c r="A33" s="232"/>
      <c r="B33" s="164"/>
      <c r="C33" s="164"/>
      <c r="D33" s="230" t="s">
        <v>366</v>
      </c>
      <c r="E33" s="230"/>
      <c r="F33" s="230"/>
      <c r="G33" s="1"/>
      <c r="H33" s="1"/>
      <c r="I33" s="164"/>
      <c r="J33" s="164"/>
      <c r="K33" s="164"/>
      <c r="L33" s="164"/>
      <c r="M33" s="164"/>
      <c r="N33" s="164"/>
    </row>
    <row r="34" spans="1:14" ht="15" customHeight="1" x14ac:dyDescent="0.25">
      <c r="A34" s="232"/>
      <c r="B34" s="164"/>
      <c r="C34" s="164"/>
      <c r="D34" s="230" t="s">
        <v>358</v>
      </c>
      <c r="E34" s="230"/>
      <c r="F34" s="230"/>
      <c r="G34" s="1"/>
      <c r="H34" s="1"/>
      <c r="I34" s="164"/>
      <c r="J34" s="164"/>
      <c r="K34" s="164"/>
      <c r="L34" s="164"/>
      <c r="M34" s="164"/>
      <c r="N34" s="164"/>
    </row>
    <row r="35" spans="1:14" ht="15" customHeight="1" x14ac:dyDescent="0.25">
      <c r="A35" s="232"/>
      <c r="B35" s="164"/>
      <c r="C35" s="164" t="s">
        <v>130</v>
      </c>
      <c r="D35" s="230" t="s">
        <v>365</v>
      </c>
      <c r="E35" s="230"/>
      <c r="F35" s="230"/>
      <c r="G35" s="1"/>
      <c r="H35" s="1"/>
      <c r="I35" s="164"/>
      <c r="J35" s="164"/>
      <c r="K35" s="164"/>
      <c r="L35" s="164"/>
      <c r="M35" s="164"/>
      <c r="N35" s="164"/>
    </row>
    <row r="36" spans="1:14" ht="15" customHeight="1" x14ac:dyDescent="0.25">
      <c r="A36" s="232"/>
      <c r="B36" s="164"/>
      <c r="C36" s="164"/>
      <c r="D36" s="230" t="s">
        <v>366</v>
      </c>
      <c r="E36" s="230"/>
      <c r="F36" s="230"/>
      <c r="G36" s="1"/>
      <c r="H36" s="1"/>
      <c r="I36" s="164"/>
      <c r="J36" s="164"/>
      <c r="K36" s="164"/>
      <c r="L36" s="164"/>
      <c r="M36" s="164"/>
      <c r="N36" s="164"/>
    </row>
    <row r="37" spans="1:14" ht="15" customHeight="1" x14ac:dyDescent="0.25">
      <c r="A37" s="232"/>
      <c r="B37" s="164"/>
      <c r="C37" s="164"/>
      <c r="D37" s="230" t="s">
        <v>358</v>
      </c>
      <c r="E37" s="230"/>
      <c r="F37" s="230"/>
      <c r="G37" s="1"/>
      <c r="H37" s="1"/>
      <c r="I37" s="164"/>
      <c r="J37" s="164"/>
      <c r="K37" s="164"/>
      <c r="L37" s="164"/>
      <c r="M37" s="164"/>
      <c r="N37" s="164"/>
    </row>
    <row r="38" spans="1:14" ht="15" customHeight="1" x14ac:dyDescent="0.25">
      <c r="A38" s="232"/>
      <c r="B38" s="164" t="s">
        <v>131</v>
      </c>
      <c r="C38" s="164" t="s">
        <v>132</v>
      </c>
      <c r="D38" s="230" t="s">
        <v>365</v>
      </c>
      <c r="E38" s="230"/>
      <c r="F38" s="230"/>
      <c r="G38" s="1"/>
      <c r="H38" s="1"/>
      <c r="I38" s="164"/>
      <c r="J38" s="164"/>
      <c r="K38" s="164"/>
      <c r="L38" s="164"/>
      <c r="M38" s="164"/>
      <c r="N38" s="164"/>
    </row>
    <row r="39" spans="1:14" ht="15" customHeight="1" x14ac:dyDescent="0.25">
      <c r="A39" s="232"/>
      <c r="B39" s="164"/>
      <c r="C39" s="164"/>
      <c r="D39" s="230" t="s">
        <v>366</v>
      </c>
      <c r="E39" s="230"/>
      <c r="F39" s="230"/>
      <c r="G39" s="1"/>
      <c r="H39" s="1"/>
      <c r="I39" s="164"/>
      <c r="J39" s="164"/>
      <c r="K39" s="164"/>
      <c r="L39" s="164"/>
      <c r="M39" s="164"/>
      <c r="N39" s="164"/>
    </row>
    <row r="40" spans="1:14" ht="15" customHeight="1" x14ac:dyDescent="0.25">
      <c r="A40" s="232"/>
      <c r="B40" s="164"/>
      <c r="C40" s="164"/>
      <c r="D40" s="230" t="s">
        <v>358</v>
      </c>
      <c r="E40" s="230"/>
      <c r="F40" s="230"/>
      <c r="G40" s="1"/>
      <c r="H40" s="1"/>
      <c r="I40" s="164"/>
      <c r="J40" s="164"/>
      <c r="K40" s="164"/>
      <c r="L40" s="164"/>
      <c r="M40" s="164"/>
      <c r="N40" s="164"/>
    </row>
    <row r="41" spans="1:14" ht="15" customHeight="1" x14ac:dyDescent="0.25">
      <c r="A41" s="231" t="s">
        <v>134</v>
      </c>
      <c r="B41" s="231"/>
      <c r="C41" s="231"/>
      <c r="D41" s="231"/>
      <c r="E41" s="231"/>
      <c r="F41" s="231"/>
      <c r="G41" s="231"/>
      <c r="H41" s="231"/>
      <c r="I41" s="231">
        <v>100</v>
      </c>
      <c r="J41" s="231"/>
      <c r="K41" s="231"/>
      <c r="L41" s="231"/>
      <c r="M41" s="190"/>
      <c r="N41" s="190"/>
    </row>
    <row r="42" spans="1:14" x14ac:dyDescent="0.25">
      <c r="A42" s="2" t="s">
        <v>135</v>
      </c>
      <c r="B42" s="213" t="s">
        <v>314</v>
      </c>
      <c r="C42" s="214"/>
      <c r="D42" s="214"/>
      <c r="E42" s="214"/>
      <c r="F42" s="214"/>
      <c r="G42" s="214"/>
      <c r="H42" s="214"/>
      <c r="I42" s="214"/>
      <c r="J42" s="214"/>
      <c r="K42" s="214"/>
      <c r="L42" s="214"/>
      <c r="M42" s="214"/>
      <c r="N42" s="215"/>
    </row>
    <row r="43" spans="1:14" x14ac:dyDescent="0.25">
      <c r="A43" s="183" t="s">
        <v>367</v>
      </c>
      <c r="B43" s="183"/>
      <c r="C43" s="183"/>
      <c r="D43" s="183"/>
      <c r="E43" s="183"/>
      <c r="F43" s="183"/>
      <c r="G43" s="183"/>
      <c r="H43" s="183"/>
      <c r="I43" s="183"/>
      <c r="J43" s="183"/>
      <c r="K43" s="183"/>
      <c r="L43" s="183"/>
      <c r="M43" s="183"/>
      <c r="N43" s="183"/>
    </row>
    <row r="44" spans="1:14" ht="38.25" customHeight="1" x14ac:dyDescent="0.25">
      <c r="A44" s="183" t="s">
        <v>368</v>
      </c>
      <c r="B44" s="183"/>
      <c r="C44" s="183"/>
      <c r="D44" s="183"/>
      <c r="E44" s="183"/>
      <c r="F44" s="183"/>
      <c r="G44" s="183"/>
      <c r="H44" s="183"/>
      <c r="I44" s="183"/>
      <c r="J44" s="183"/>
      <c r="K44" s="183"/>
      <c r="L44" s="183"/>
      <c r="M44" s="183"/>
      <c r="N44" s="183"/>
    </row>
    <row r="45" spans="1:14" ht="41.1" customHeight="1" x14ac:dyDescent="0.25">
      <c r="A45" s="183" t="s">
        <v>369</v>
      </c>
      <c r="B45" s="183"/>
      <c r="C45" s="183"/>
      <c r="D45" s="183"/>
      <c r="E45" s="183"/>
      <c r="F45" s="183"/>
      <c r="G45" s="183"/>
      <c r="H45" s="183"/>
      <c r="I45" s="183"/>
      <c r="J45" s="183"/>
      <c r="K45" s="183"/>
      <c r="L45" s="183"/>
      <c r="M45" s="183"/>
      <c r="N45" s="183"/>
    </row>
  </sheetData>
  <mergeCells count="178">
    <mergeCell ref="B42:N42"/>
    <mergeCell ref="A43:N43"/>
    <mergeCell ref="A44:N44"/>
    <mergeCell ref="A45:N45"/>
    <mergeCell ref="A11:A12"/>
    <mergeCell ref="A13:A40"/>
    <mergeCell ref="B14:B25"/>
    <mergeCell ref="B26:B37"/>
    <mergeCell ref="B38:B40"/>
    <mergeCell ref="C14:C16"/>
    <mergeCell ref="C17:C19"/>
    <mergeCell ref="C20:C22"/>
    <mergeCell ref="C23:C25"/>
    <mergeCell ref="C26:C28"/>
    <mergeCell ref="C29:C31"/>
    <mergeCell ref="C32:C34"/>
    <mergeCell ref="C35:C37"/>
    <mergeCell ref="C38:C40"/>
    <mergeCell ref="D39:F39"/>
    <mergeCell ref="I39:J39"/>
    <mergeCell ref="K39:L39"/>
    <mergeCell ref="M39:N39"/>
    <mergeCell ref="D40:F40"/>
    <mergeCell ref="I40:J40"/>
    <mergeCell ref="A41:H41"/>
    <mergeCell ref="I41:J41"/>
    <mergeCell ref="K41:L41"/>
    <mergeCell ref="M41:N41"/>
    <mergeCell ref="D36:F36"/>
    <mergeCell ref="I36:J36"/>
    <mergeCell ref="K36:L36"/>
    <mergeCell ref="M36:N36"/>
    <mergeCell ref="D37:F37"/>
    <mergeCell ref="I37:J37"/>
    <mergeCell ref="K37:L37"/>
    <mergeCell ref="M37:N37"/>
    <mergeCell ref="D38:F38"/>
    <mergeCell ref="I38:J38"/>
    <mergeCell ref="K38:L38"/>
    <mergeCell ref="M38:N38"/>
    <mergeCell ref="D34:F34"/>
    <mergeCell ref="I34:J34"/>
    <mergeCell ref="K34:L34"/>
    <mergeCell ref="M34:N34"/>
    <mergeCell ref="D35:F35"/>
    <mergeCell ref="I35:J35"/>
    <mergeCell ref="K35:L35"/>
    <mergeCell ref="M35:N35"/>
    <mergeCell ref="K40:L40"/>
    <mergeCell ref="M40:N40"/>
    <mergeCell ref="D31:F31"/>
    <mergeCell ref="I31:J31"/>
    <mergeCell ref="K31:L31"/>
    <mergeCell ref="M31:N31"/>
    <mergeCell ref="D32:F32"/>
    <mergeCell ref="I32:J32"/>
    <mergeCell ref="K32:L32"/>
    <mergeCell ref="M32:N32"/>
    <mergeCell ref="D33:F33"/>
    <mergeCell ref="I33:J33"/>
    <mergeCell ref="K33:L33"/>
    <mergeCell ref="M33:N33"/>
    <mergeCell ref="D28:F28"/>
    <mergeCell ref="I28:J28"/>
    <mergeCell ref="K28:L28"/>
    <mergeCell ref="M28:N28"/>
    <mergeCell ref="D29:F29"/>
    <mergeCell ref="I29:J29"/>
    <mergeCell ref="K29:L29"/>
    <mergeCell ref="M29:N29"/>
    <mergeCell ref="D30:F30"/>
    <mergeCell ref="I30:J30"/>
    <mergeCell ref="K30:L30"/>
    <mergeCell ref="M30:N30"/>
    <mergeCell ref="D25:F25"/>
    <mergeCell ref="I25:J25"/>
    <mergeCell ref="K25:L25"/>
    <mergeCell ref="M25:N25"/>
    <mergeCell ref="D26:F26"/>
    <mergeCell ref="I26:J26"/>
    <mergeCell ref="K26:L26"/>
    <mergeCell ref="M26:N26"/>
    <mergeCell ref="D27:F27"/>
    <mergeCell ref="I27:J27"/>
    <mergeCell ref="K27:L27"/>
    <mergeCell ref="M27:N27"/>
    <mergeCell ref="D22:F22"/>
    <mergeCell ref="I22:J22"/>
    <mergeCell ref="K22:L22"/>
    <mergeCell ref="M22:N22"/>
    <mergeCell ref="D23:F23"/>
    <mergeCell ref="I23:J23"/>
    <mergeCell ref="K23:L23"/>
    <mergeCell ref="M23:N23"/>
    <mergeCell ref="D24:F24"/>
    <mergeCell ref="I24:J24"/>
    <mergeCell ref="K24:L24"/>
    <mergeCell ref="M24:N24"/>
    <mergeCell ref="D19:F19"/>
    <mergeCell ref="I19:J19"/>
    <mergeCell ref="K19:L19"/>
    <mergeCell ref="M19:N19"/>
    <mergeCell ref="D20:F20"/>
    <mergeCell ref="I20:J20"/>
    <mergeCell ref="K20:L20"/>
    <mergeCell ref="M20:N20"/>
    <mergeCell ref="D21:F21"/>
    <mergeCell ref="I21:J21"/>
    <mergeCell ref="K21:L21"/>
    <mergeCell ref="M21:N21"/>
    <mergeCell ref="D16:F16"/>
    <mergeCell ref="I16:J16"/>
    <mergeCell ref="K16:L16"/>
    <mergeCell ref="M16:N16"/>
    <mergeCell ref="D17:F17"/>
    <mergeCell ref="I17:J17"/>
    <mergeCell ref="K17:L17"/>
    <mergeCell ref="M17:N17"/>
    <mergeCell ref="D18:F18"/>
    <mergeCell ref="I18:J18"/>
    <mergeCell ref="K18:L18"/>
    <mergeCell ref="M18:N18"/>
    <mergeCell ref="D13:F13"/>
    <mergeCell ref="I13:J13"/>
    <mergeCell ref="K13:L13"/>
    <mergeCell ref="M13:N13"/>
    <mergeCell ref="D14:F14"/>
    <mergeCell ref="I14:J14"/>
    <mergeCell ref="K14:L14"/>
    <mergeCell ref="M14:N14"/>
    <mergeCell ref="D15:F15"/>
    <mergeCell ref="I15:J15"/>
    <mergeCell ref="K15:L15"/>
    <mergeCell ref="M15:N15"/>
    <mergeCell ref="C10:D10"/>
    <mergeCell ref="F10:G10"/>
    <mergeCell ref="H10:I10"/>
    <mergeCell ref="J10:K10"/>
    <mergeCell ref="L10:M10"/>
    <mergeCell ref="B11:G11"/>
    <mergeCell ref="H11:N11"/>
    <mergeCell ref="B12:G12"/>
    <mergeCell ref="H12:N12"/>
    <mergeCell ref="L7:M7"/>
    <mergeCell ref="C8:D8"/>
    <mergeCell ref="F8:G8"/>
    <mergeCell ref="H8:I8"/>
    <mergeCell ref="J8:K8"/>
    <mergeCell ref="L8:M8"/>
    <mergeCell ref="C9:D9"/>
    <mergeCell ref="F9:G9"/>
    <mergeCell ref="H9:I9"/>
    <mergeCell ref="J9:K9"/>
    <mergeCell ref="L9:M9"/>
    <mergeCell ref="A1:N1"/>
    <mergeCell ref="A2:B2"/>
    <mergeCell ref="C2:N2"/>
    <mergeCell ref="A3:B3"/>
    <mergeCell ref="C3:G3"/>
    <mergeCell ref="H3:I3"/>
    <mergeCell ref="J3:N3"/>
    <mergeCell ref="C6:D6"/>
    <mergeCell ref="F6:G6"/>
    <mergeCell ref="H6:I6"/>
    <mergeCell ref="J6:K6"/>
    <mergeCell ref="L6:M6"/>
    <mergeCell ref="E4:E5"/>
    <mergeCell ref="N4:N5"/>
    <mergeCell ref="C4:D5"/>
    <mergeCell ref="F4:G5"/>
    <mergeCell ref="H4:I5"/>
    <mergeCell ref="J4:K5"/>
    <mergeCell ref="L4:M5"/>
    <mergeCell ref="A4:B10"/>
    <mergeCell ref="C7:D7"/>
    <mergeCell ref="F7:G7"/>
    <mergeCell ref="H7:I7"/>
    <mergeCell ref="J7:K7"/>
  </mergeCells>
  <phoneticPr fontId="36" type="noConversion"/>
  <pageMargins left="0.75" right="0.75" top="1" bottom="1" header="0.5" footer="0.5"/>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2" sqref="A2"/>
    </sheetView>
  </sheetViews>
  <sheetFormatPr defaultColWidth="9" defaultRowHeight="14.4" x14ac:dyDescent="0.25"/>
  <cols>
    <col min="1" max="1" width="81.6640625" customWidth="1"/>
  </cols>
  <sheetData>
    <row r="1" spans="1:1" x14ac:dyDescent="0.25">
      <c r="A1" s="27"/>
    </row>
    <row r="2" spans="1:1" ht="40.5" customHeight="1" x14ac:dyDescent="0.25">
      <c r="A2" s="116" t="s">
        <v>1</v>
      </c>
    </row>
    <row r="3" spans="1:1" ht="19.5" customHeight="1" x14ac:dyDescent="0.25">
      <c r="A3" s="27"/>
    </row>
    <row r="4" spans="1:1" s="75" customFormat="1" ht="30.75" customHeight="1" x14ac:dyDescent="0.25">
      <c r="A4" s="76" t="s">
        <v>2</v>
      </c>
    </row>
    <row r="5" spans="1:1" s="75" customFormat="1" ht="30.75" customHeight="1" x14ac:dyDescent="0.25">
      <c r="A5" s="76" t="s">
        <v>3</v>
      </c>
    </row>
    <row r="6" spans="1:1" s="75" customFormat="1" ht="30.75" customHeight="1" x14ac:dyDescent="0.25">
      <c r="A6" s="76" t="s">
        <v>4</v>
      </c>
    </row>
    <row r="7" spans="1:1" s="75" customFormat="1" ht="30.75" customHeight="1" x14ac:dyDescent="0.25">
      <c r="A7" s="77" t="s">
        <v>373</v>
      </c>
    </row>
    <row r="8" spans="1:1" s="75" customFormat="1" ht="30.75" customHeight="1" x14ac:dyDescent="0.25">
      <c r="A8" s="77"/>
    </row>
    <row r="9" spans="1:1" s="75" customFormat="1" ht="30.75" customHeight="1" x14ac:dyDescent="0.25">
      <c r="A9" s="76"/>
    </row>
    <row r="10" spans="1:1" s="75" customFormat="1" ht="30.75" customHeight="1" x14ac:dyDescent="0.25">
      <c r="A10" s="77"/>
    </row>
    <row r="11" spans="1:1" s="75" customFormat="1" ht="30.75" customHeight="1" x14ac:dyDescent="0.25">
      <c r="A11" s="77"/>
    </row>
    <row r="12" spans="1:1" s="75" customFormat="1" ht="30.75" customHeight="1" x14ac:dyDescent="0.25">
      <c r="A12" s="77"/>
    </row>
    <row r="13" spans="1:1" s="75" customFormat="1" ht="30.75" customHeight="1" x14ac:dyDescent="0.25">
      <c r="A13" s="77"/>
    </row>
    <row r="14" spans="1:1" x14ac:dyDescent="0.25">
      <c r="A14" s="27"/>
    </row>
    <row r="15" spans="1:1" x14ac:dyDescent="0.25">
      <c r="A15" s="27"/>
    </row>
  </sheetData>
  <phoneticPr fontId="3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4"/>
  <sheetViews>
    <sheetView showGridLines="0" topLeftCell="A13" workbookViewId="0">
      <selection activeCell="A6" sqref="A6"/>
    </sheetView>
  </sheetViews>
  <sheetFormatPr defaultColWidth="9" defaultRowHeight="14.4" x14ac:dyDescent="0.25"/>
  <cols>
    <col min="1" max="1" width="93" style="27" customWidth="1"/>
    <col min="2" max="16384" width="9" style="27"/>
  </cols>
  <sheetData>
    <row r="2" spans="1:1" ht="56.4" x14ac:dyDescent="0.25">
      <c r="A2" s="69" t="s">
        <v>5</v>
      </c>
    </row>
    <row r="3" spans="1:1" ht="29.25" customHeight="1" x14ac:dyDescent="0.25">
      <c r="A3" s="70"/>
    </row>
    <row r="4" spans="1:1" ht="29.25" customHeight="1" x14ac:dyDescent="0.25">
      <c r="A4" s="71" t="s">
        <v>6</v>
      </c>
    </row>
    <row r="5" spans="1:1" ht="29.25" customHeight="1" x14ac:dyDescent="0.25">
      <c r="A5" s="72" t="s">
        <v>7</v>
      </c>
    </row>
    <row r="6" spans="1:1" ht="29.25" customHeight="1" x14ac:dyDescent="0.25">
      <c r="A6" s="73" t="s">
        <v>8</v>
      </c>
    </row>
    <row r="7" spans="1:1" ht="29.25" customHeight="1" x14ac:dyDescent="0.25">
      <c r="A7" s="71" t="s">
        <v>9</v>
      </c>
    </row>
    <row r="8" spans="1:1" ht="50.25" customHeight="1" x14ac:dyDescent="0.25">
      <c r="A8" s="72" t="s">
        <v>10</v>
      </c>
    </row>
    <row r="9" spans="1:1" ht="29.25" customHeight="1" x14ac:dyDescent="0.25">
      <c r="A9" s="71" t="s">
        <v>11</v>
      </c>
    </row>
    <row r="10" spans="1:1" ht="29.25" customHeight="1" x14ac:dyDescent="0.25">
      <c r="A10" s="73" t="s">
        <v>12</v>
      </c>
    </row>
    <row r="11" spans="1:1" ht="29.25" customHeight="1" x14ac:dyDescent="0.25">
      <c r="A11" s="72" t="s">
        <v>13</v>
      </c>
    </row>
    <row r="12" spans="1:1" ht="29.25" customHeight="1" x14ac:dyDescent="0.25">
      <c r="A12" s="72" t="s">
        <v>14</v>
      </c>
    </row>
    <row r="13" spans="1:1" ht="60" customHeight="1" x14ac:dyDescent="0.25">
      <c r="A13" s="72" t="s">
        <v>15</v>
      </c>
    </row>
    <row r="14" spans="1:1" ht="29.25" customHeight="1" x14ac:dyDescent="0.25">
      <c r="A14" s="71" t="s">
        <v>16</v>
      </c>
    </row>
    <row r="15" spans="1:1" ht="78" customHeight="1" x14ac:dyDescent="0.25">
      <c r="A15" s="72" t="s">
        <v>17</v>
      </c>
    </row>
    <row r="16" spans="1:1" ht="29.25" customHeight="1" x14ac:dyDescent="0.25">
      <c r="A16" s="72" t="s">
        <v>18</v>
      </c>
    </row>
    <row r="17" spans="1:1" ht="29.25" customHeight="1" x14ac:dyDescent="0.25">
      <c r="A17" s="72" t="s">
        <v>19</v>
      </c>
    </row>
    <row r="18" spans="1:1" ht="29.25" customHeight="1" x14ac:dyDescent="0.25">
      <c r="A18" s="72" t="s">
        <v>20</v>
      </c>
    </row>
    <row r="19" spans="1:1" ht="29.25" customHeight="1" x14ac:dyDescent="0.25">
      <c r="A19" s="72" t="s">
        <v>21</v>
      </c>
    </row>
    <row r="20" spans="1:1" ht="75.75" customHeight="1" x14ac:dyDescent="0.25">
      <c r="A20" s="72" t="s">
        <v>22</v>
      </c>
    </row>
    <row r="21" spans="1:1" ht="29.25" customHeight="1" x14ac:dyDescent="0.25">
      <c r="A21" s="72" t="s">
        <v>23</v>
      </c>
    </row>
    <row r="22" spans="1:1" ht="29.25" customHeight="1" x14ac:dyDescent="0.25">
      <c r="A22" s="72" t="s">
        <v>24</v>
      </c>
    </row>
    <row r="23" spans="1:1" ht="29.25" customHeight="1" x14ac:dyDescent="0.25">
      <c r="A23" s="71" t="s">
        <v>25</v>
      </c>
    </row>
    <row r="24" spans="1:1" ht="107.25" customHeight="1" x14ac:dyDescent="0.25">
      <c r="A24" s="72" t="s">
        <v>26</v>
      </c>
    </row>
    <row r="25" spans="1:1" ht="29.25" customHeight="1" x14ac:dyDescent="0.25">
      <c r="A25" s="72" t="s">
        <v>18</v>
      </c>
    </row>
    <row r="26" spans="1:1" ht="29.25" customHeight="1" x14ac:dyDescent="0.25">
      <c r="A26" s="72" t="s">
        <v>27</v>
      </c>
    </row>
    <row r="27" spans="1:1" ht="29.25" customHeight="1" x14ac:dyDescent="0.25">
      <c r="A27" s="72" t="s">
        <v>28</v>
      </c>
    </row>
    <row r="28" spans="1:1" ht="29.25" customHeight="1" x14ac:dyDescent="0.25">
      <c r="A28" s="72" t="s">
        <v>29</v>
      </c>
    </row>
    <row r="29" spans="1:1" ht="80.25" customHeight="1" x14ac:dyDescent="0.25">
      <c r="A29" s="72" t="s">
        <v>30</v>
      </c>
    </row>
    <row r="30" spans="1:1" ht="29.25" customHeight="1" x14ac:dyDescent="0.25">
      <c r="A30" s="72" t="s">
        <v>23</v>
      </c>
    </row>
    <row r="31" spans="1:1" ht="29.25" customHeight="1" x14ac:dyDescent="0.25">
      <c r="A31" s="72" t="s">
        <v>24</v>
      </c>
    </row>
    <row r="32" spans="1:1" ht="29.25" customHeight="1" x14ac:dyDescent="0.25">
      <c r="A32" s="71" t="s">
        <v>31</v>
      </c>
    </row>
    <row r="33" spans="1:1" ht="29.25" customHeight="1" x14ac:dyDescent="0.25">
      <c r="A33" s="71" t="s">
        <v>32</v>
      </c>
    </row>
    <row r="34" spans="1:1" ht="29.25" customHeight="1" x14ac:dyDescent="0.25">
      <c r="A34" s="74" t="s">
        <v>33</v>
      </c>
    </row>
  </sheetData>
  <phoneticPr fontId="36" type="noConversion"/>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XFA53"/>
  <sheetViews>
    <sheetView tabSelected="1" topLeftCell="D22" zoomScaleNormal="100" workbookViewId="0">
      <selection activeCell="G28" sqref="G28"/>
    </sheetView>
  </sheetViews>
  <sheetFormatPr defaultColWidth="11" defaultRowHeight="15.6" x14ac:dyDescent="0.25"/>
  <cols>
    <col min="1" max="1" width="11" style="36"/>
    <col min="2" max="2" width="24.77734375" style="34" customWidth="1"/>
    <col min="3" max="3" width="17.21875" style="34" customWidth="1"/>
    <col min="4" max="4" width="18" style="34" customWidth="1"/>
    <col min="5" max="5" width="24.109375" style="34" customWidth="1"/>
    <col min="6" max="6" width="13.88671875" style="34" customWidth="1"/>
    <col min="7" max="7" width="11.88671875" style="34" customWidth="1"/>
    <col min="8" max="8" width="9.109375" style="34" customWidth="1"/>
    <col min="9" max="9" width="8.6640625" style="34" customWidth="1"/>
    <col min="10" max="10" width="27.77734375" style="34" customWidth="1"/>
    <col min="11" max="11" width="12.88671875" style="34" customWidth="1"/>
    <col min="12" max="12" width="12.88671875" style="34"/>
    <col min="13" max="16378" width="11" style="34"/>
    <col min="16379" max="16384" width="11" style="36"/>
  </cols>
  <sheetData>
    <row r="1" spans="2:11" s="34" customFormat="1" ht="64.5" customHeight="1" x14ac:dyDescent="0.25">
      <c r="B1" s="118" t="s">
        <v>376</v>
      </c>
      <c r="C1" s="118"/>
      <c r="D1" s="118"/>
      <c r="E1" s="118"/>
      <c r="F1" s="118"/>
      <c r="G1" s="118"/>
      <c r="H1" s="118"/>
      <c r="I1" s="118"/>
      <c r="J1" s="118"/>
    </row>
    <row r="2" spans="2:11" s="34" customFormat="1" ht="30" customHeight="1" x14ac:dyDescent="0.25">
      <c r="B2" s="37" t="s">
        <v>34</v>
      </c>
      <c r="C2" s="119" t="s">
        <v>374</v>
      </c>
      <c r="D2" s="120"/>
      <c r="E2" s="120"/>
      <c r="F2" s="120"/>
      <c r="G2" s="120"/>
      <c r="H2" s="120"/>
      <c r="I2" s="120"/>
      <c r="J2" s="121"/>
    </row>
    <row r="3" spans="2:11" s="34" customFormat="1" ht="26.25" customHeight="1" x14ac:dyDescent="0.25">
      <c r="B3" s="128" t="s">
        <v>35</v>
      </c>
      <c r="C3" s="38"/>
      <c r="D3" s="38" t="s">
        <v>36</v>
      </c>
      <c r="E3" s="39" t="s">
        <v>37</v>
      </c>
      <c r="F3" s="40" t="s">
        <v>38</v>
      </c>
      <c r="G3" s="122" t="s">
        <v>39</v>
      </c>
      <c r="H3" s="123"/>
      <c r="I3" s="42" t="s">
        <v>40</v>
      </c>
      <c r="J3" s="65" t="s">
        <v>41</v>
      </c>
      <c r="K3" s="86"/>
    </row>
    <row r="4" spans="2:11" s="34" customFormat="1" ht="23.25" customHeight="1" x14ac:dyDescent="0.25">
      <c r="B4" s="142"/>
      <c r="C4" s="43" t="s">
        <v>42</v>
      </c>
      <c r="D4" s="44">
        <v>406.72</v>
      </c>
      <c r="E4" s="44">
        <v>456.11</v>
      </c>
      <c r="F4" s="45">
        <v>456.11</v>
      </c>
      <c r="G4" s="124">
        <f>F4/E4</f>
        <v>1</v>
      </c>
      <c r="H4" s="125"/>
      <c r="I4" s="42">
        <v>10</v>
      </c>
      <c r="J4" s="65">
        <v>10</v>
      </c>
      <c r="K4" s="66"/>
    </row>
    <row r="5" spans="2:11" s="34" customFormat="1" ht="23.25" customHeight="1" x14ac:dyDescent="0.25">
      <c r="B5" s="142"/>
      <c r="C5" s="47" t="s">
        <v>43</v>
      </c>
      <c r="D5" s="48">
        <f>D4-D6</f>
        <v>316.72000000000003</v>
      </c>
      <c r="E5" s="48">
        <f>E4-E6</f>
        <v>366.11</v>
      </c>
      <c r="F5" s="49">
        <f>F4-F6</f>
        <v>366.11</v>
      </c>
      <c r="G5" s="126">
        <f t="shared" ref="G5:G6" si="0">F5/E5</f>
        <v>1</v>
      </c>
      <c r="H5" s="127"/>
      <c r="I5" s="46" t="s">
        <v>44</v>
      </c>
      <c r="J5" s="46" t="s">
        <v>44</v>
      </c>
    </row>
    <row r="6" spans="2:11" s="34" customFormat="1" ht="23.25" customHeight="1" x14ac:dyDescent="0.25">
      <c r="B6" s="143"/>
      <c r="C6" s="47" t="s">
        <v>45</v>
      </c>
      <c r="D6" s="48">
        <v>90</v>
      </c>
      <c r="E6" s="48">
        <v>90</v>
      </c>
      <c r="F6" s="49">
        <v>90</v>
      </c>
      <c r="G6" s="126">
        <f t="shared" si="0"/>
        <v>1</v>
      </c>
      <c r="H6" s="127"/>
      <c r="I6" s="46" t="s">
        <v>44</v>
      </c>
      <c r="J6" s="46" t="s">
        <v>44</v>
      </c>
    </row>
    <row r="7" spans="2:11" s="34" customFormat="1" ht="23.25" customHeight="1" x14ac:dyDescent="0.25">
      <c r="B7" s="129" t="s">
        <v>46</v>
      </c>
      <c r="C7" s="128" t="s">
        <v>47</v>
      </c>
      <c r="D7" s="128"/>
      <c r="E7" s="128"/>
      <c r="F7" s="129" t="s">
        <v>48</v>
      </c>
      <c r="G7" s="129"/>
      <c r="H7" s="129"/>
      <c r="I7" s="129"/>
      <c r="J7" s="129"/>
    </row>
    <row r="8" spans="2:11" s="34" customFormat="1" ht="94.2" customHeight="1" x14ac:dyDescent="0.25">
      <c r="B8" s="122"/>
      <c r="C8" s="133" t="s">
        <v>443</v>
      </c>
      <c r="D8" s="133"/>
      <c r="E8" s="133"/>
      <c r="F8" s="131" t="s">
        <v>444</v>
      </c>
      <c r="G8" s="131"/>
      <c r="H8" s="131"/>
      <c r="I8" s="131"/>
      <c r="J8" s="132"/>
    </row>
    <row r="9" spans="2:11" s="34" customFormat="1" ht="142.80000000000001" customHeight="1" x14ac:dyDescent="0.25">
      <c r="B9" s="122"/>
      <c r="C9" s="130" t="s">
        <v>445</v>
      </c>
      <c r="D9" s="131"/>
      <c r="E9" s="132"/>
      <c r="F9" s="134" t="s">
        <v>446</v>
      </c>
      <c r="G9" s="134"/>
      <c r="H9" s="134"/>
      <c r="I9" s="134"/>
      <c r="J9" s="135"/>
    </row>
    <row r="10" spans="2:11" s="34" customFormat="1" ht="142.19999999999999" customHeight="1" x14ac:dyDescent="0.25">
      <c r="B10" s="122"/>
      <c r="C10" s="130" t="s">
        <v>449</v>
      </c>
      <c r="D10" s="131"/>
      <c r="E10" s="132"/>
      <c r="F10" s="134" t="s">
        <v>448</v>
      </c>
      <c r="G10" s="134"/>
      <c r="H10" s="134"/>
      <c r="I10" s="134"/>
      <c r="J10" s="135"/>
    </row>
    <row r="11" spans="2:11" s="34" customFormat="1" ht="201" customHeight="1" x14ac:dyDescent="0.25">
      <c r="B11" s="122"/>
      <c r="C11" s="130" t="s">
        <v>450</v>
      </c>
      <c r="D11" s="131"/>
      <c r="E11" s="132"/>
      <c r="F11" s="131" t="s">
        <v>451</v>
      </c>
      <c r="G11" s="131"/>
      <c r="H11" s="131"/>
      <c r="I11" s="131"/>
      <c r="J11" s="132"/>
    </row>
    <row r="12" spans="2:11" s="34" customFormat="1" ht="69.75" customHeight="1" x14ac:dyDescent="0.25">
      <c r="B12" s="122"/>
      <c r="C12" s="130" t="s">
        <v>437</v>
      </c>
      <c r="D12" s="131"/>
      <c r="E12" s="132"/>
      <c r="F12" s="131" t="s">
        <v>441</v>
      </c>
      <c r="G12" s="131"/>
      <c r="H12" s="131"/>
      <c r="I12" s="131"/>
      <c r="J12" s="132"/>
    </row>
    <row r="13" spans="2:11" s="34" customFormat="1" ht="110.25" customHeight="1" x14ac:dyDescent="0.25">
      <c r="B13" s="122"/>
      <c r="C13" s="130" t="s">
        <v>447</v>
      </c>
      <c r="D13" s="131"/>
      <c r="E13" s="132"/>
      <c r="F13" s="131" t="s">
        <v>442</v>
      </c>
      <c r="G13" s="131"/>
      <c r="H13" s="131"/>
      <c r="I13" s="131"/>
      <c r="J13" s="132"/>
    </row>
    <row r="14" spans="2:11" s="34" customFormat="1" ht="30" customHeight="1" x14ac:dyDescent="0.25">
      <c r="B14" s="144" t="s">
        <v>49</v>
      </c>
      <c r="C14" s="39" t="s">
        <v>50</v>
      </c>
      <c r="D14" s="52" t="s">
        <v>51</v>
      </c>
      <c r="E14" s="40" t="s">
        <v>52</v>
      </c>
      <c r="F14" s="38" t="s">
        <v>53</v>
      </c>
      <c r="G14" s="38" t="s">
        <v>54</v>
      </c>
      <c r="H14" s="38" t="s">
        <v>40</v>
      </c>
      <c r="I14" s="38" t="s">
        <v>41</v>
      </c>
      <c r="J14" s="38" t="s">
        <v>55</v>
      </c>
    </row>
    <row r="15" spans="2:11" s="34" customFormat="1" ht="23.25" customHeight="1" x14ac:dyDescent="0.25">
      <c r="B15" s="144"/>
      <c r="C15" s="145" t="s">
        <v>56</v>
      </c>
      <c r="D15" s="152" t="s">
        <v>57</v>
      </c>
      <c r="E15" s="50" t="s">
        <v>58</v>
      </c>
      <c r="F15" s="54" t="s">
        <v>59</v>
      </c>
      <c r="G15" s="55">
        <v>1</v>
      </c>
      <c r="H15" s="56">
        <v>2</v>
      </c>
      <c r="I15" s="57">
        <v>2</v>
      </c>
      <c r="J15" s="67"/>
    </row>
    <row r="16" spans="2:11" s="34" customFormat="1" ht="56.25" customHeight="1" x14ac:dyDescent="0.25">
      <c r="B16" s="144"/>
      <c r="C16" s="146"/>
      <c r="D16" s="153"/>
      <c r="E16" s="50" t="s">
        <v>60</v>
      </c>
      <c r="F16" s="54" t="s">
        <v>59</v>
      </c>
      <c r="G16" s="55">
        <v>1</v>
      </c>
      <c r="H16" s="56">
        <v>2</v>
      </c>
      <c r="I16" s="57">
        <v>2</v>
      </c>
      <c r="J16" s="85"/>
    </row>
    <row r="17" spans="2:13" s="34" customFormat="1" ht="31.95" customHeight="1" x14ac:dyDescent="0.25">
      <c r="B17" s="144"/>
      <c r="C17" s="146"/>
      <c r="D17" s="153"/>
      <c r="E17" s="50" t="s">
        <v>61</v>
      </c>
      <c r="F17" s="54" t="s">
        <v>62</v>
      </c>
      <c r="G17" s="55">
        <v>1</v>
      </c>
      <c r="H17" s="56">
        <v>2</v>
      </c>
      <c r="I17" s="57">
        <v>2</v>
      </c>
      <c r="J17" s="67"/>
      <c r="K17" s="96"/>
    </row>
    <row r="18" spans="2:13" s="34" customFormat="1" ht="75" customHeight="1" x14ac:dyDescent="0.25">
      <c r="B18" s="144"/>
      <c r="C18" s="146"/>
      <c r="D18" s="154"/>
      <c r="E18" s="50" t="s">
        <v>63</v>
      </c>
      <c r="F18" s="54" t="s">
        <v>64</v>
      </c>
      <c r="G18" s="54" t="s">
        <v>64</v>
      </c>
      <c r="H18" s="56">
        <v>2</v>
      </c>
      <c r="I18" s="57">
        <v>2</v>
      </c>
      <c r="J18" s="104"/>
    </row>
    <row r="19" spans="2:13" s="34" customFormat="1" ht="23.25" customHeight="1" x14ac:dyDescent="0.25">
      <c r="B19" s="144"/>
      <c r="C19" s="146"/>
      <c r="D19" s="155" t="s">
        <v>65</v>
      </c>
      <c r="E19" s="50" t="s">
        <v>66</v>
      </c>
      <c r="F19" s="56" t="s">
        <v>67</v>
      </c>
      <c r="G19" s="54">
        <v>1</v>
      </c>
      <c r="H19" s="56">
        <v>2</v>
      </c>
      <c r="I19" s="58">
        <v>2</v>
      </c>
      <c r="J19" s="43"/>
    </row>
    <row r="20" spans="2:13" s="34" customFormat="1" ht="23.25" customHeight="1" x14ac:dyDescent="0.25">
      <c r="B20" s="144"/>
      <c r="C20" s="146"/>
      <c r="D20" s="154"/>
      <c r="E20" s="50" t="s">
        <v>68</v>
      </c>
      <c r="F20" s="56" t="s">
        <v>69</v>
      </c>
      <c r="G20" s="54">
        <v>1</v>
      </c>
      <c r="H20" s="56">
        <v>2</v>
      </c>
      <c r="I20" s="58">
        <v>2</v>
      </c>
      <c r="J20" s="43"/>
    </row>
    <row r="21" spans="2:13" s="34" customFormat="1" ht="23.25" customHeight="1" x14ac:dyDescent="0.25">
      <c r="B21" s="144"/>
      <c r="C21" s="146"/>
      <c r="D21" s="59" t="s">
        <v>70</v>
      </c>
      <c r="E21" s="50" t="s">
        <v>71</v>
      </c>
      <c r="F21" s="56" t="s">
        <v>69</v>
      </c>
      <c r="G21" s="54">
        <v>1</v>
      </c>
      <c r="H21" s="56">
        <v>2</v>
      </c>
      <c r="I21" s="58">
        <v>2</v>
      </c>
      <c r="J21" s="43"/>
    </row>
    <row r="22" spans="2:13" s="34" customFormat="1" ht="110.4" customHeight="1" x14ac:dyDescent="0.25">
      <c r="B22" s="144"/>
      <c r="C22" s="146"/>
      <c r="D22" s="60" t="s">
        <v>72</v>
      </c>
      <c r="E22" s="50" t="s">
        <v>73</v>
      </c>
      <c r="F22" s="56" t="s">
        <v>69</v>
      </c>
      <c r="G22" s="54">
        <v>0.7</v>
      </c>
      <c r="H22" s="56">
        <v>2</v>
      </c>
      <c r="I22" s="58">
        <v>1.4</v>
      </c>
      <c r="J22" s="68" t="s">
        <v>440</v>
      </c>
    </row>
    <row r="23" spans="2:13" s="34" customFormat="1" ht="23.25" customHeight="1" x14ac:dyDescent="0.25">
      <c r="B23" s="144"/>
      <c r="C23" s="146"/>
      <c r="D23" s="60" t="s">
        <v>74</v>
      </c>
      <c r="E23" s="50" t="s">
        <v>75</v>
      </c>
      <c r="F23" s="54" t="s">
        <v>59</v>
      </c>
      <c r="G23" s="54" t="s">
        <v>59</v>
      </c>
      <c r="H23" s="56">
        <v>2</v>
      </c>
      <c r="I23" s="58">
        <v>2</v>
      </c>
      <c r="J23" s="67"/>
    </row>
    <row r="24" spans="2:13" s="34" customFormat="1" ht="93.6" customHeight="1" x14ac:dyDescent="0.25">
      <c r="B24" s="144"/>
      <c r="C24" s="147"/>
      <c r="D24" s="60" t="s">
        <v>76</v>
      </c>
      <c r="E24" s="50" t="s">
        <v>77</v>
      </c>
      <c r="F24" s="56" t="s">
        <v>67</v>
      </c>
      <c r="G24" s="54">
        <v>0.5</v>
      </c>
      <c r="H24" s="56">
        <v>2</v>
      </c>
      <c r="I24" s="58">
        <v>1</v>
      </c>
      <c r="J24" s="68" t="s">
        <v>436</v>
      </c>
      <c r="M24" s="112"/>
    </row>
    <row r="25" spans="2:13" s="34" customFormat="1" ht="29.25" customHeight="1" x14ac:dyDescent="0.25">
      <c r="B25" s="144"/>
      <c r="C25" s="148" t="s">
        <v>78</v>
      </c>
      <c r="D25" s="152" t="s">
        <v>79</v>
      </c>
      <c r="E25" s="50" t="s">
        <v>466</v>
      </c>
      <c r="F25" s="233" t="s">
        <v>470</v>
      </c>
      <c r="G25" s="94">
        <v>14</v>
      </c>
      <c r="H25" s="56">
        <v>3</v>
      </c>
      <c r="I25" s="51">
        <v>3</v>
      </c>
      <c r="J25" s="43"/>
      <c r="K25" s="96"/>
    </row>
    <row r="26" spans="2:13" s="34" customFormat="1" ht="36" customHeight="1" x14ac:dyDescent="0.25">
      <c r="B26" s="144"/>
      <c r="C26" s="149"/>
      <c r="D26" s="153"/>
      <c r="E26" s="50" t="s">
        <v>472</v>
      </c>
      <c r="F26" s="233" t="s">
        <v>470</v>
      </c>
      <c r="G26" s="94">
        <v>10</v>
      </c>
      <c r="H26" s="56">
        <v>3</v>
      </c>
      <c r="I26" s="51">
        <v>3</v>
      </c>
      <c r="J26" s="43"/>
      <c r="K26" s="96"/>
    </row>
    <row r="27" spans="2:13" s="34" customFormat="1" ht="36" customHeight="1" x14ac:dyDescent="0.25">
      <c r="B27" s="144"/>
      <c r="C27" s="149"/>
      <c r="D27" s="153"/>
      <c r="E27" s="50" t="s">
        <v>467</v>
      </c>
      <c r="F27" s="233" t="s">
        <v>471</v>
      </c>
      <c r="G27" s="94">
        <v>77</v>
      </c>
      <c r="H27" s="56">
        <v>3</v>
      </c>
      <c r="I27" s="117">
        <v>3</v>
      </c>
      <c r="J27" s="43"/>
      <c r="K27" s="96"/>
    </row>
    <row r="28" spans="2:13" s="34" customFormat="1" ht="36" customHeight="1" x14ac:dyDescent="0.25">
      <c r="B28" s="144"/>
      <c r="C28" s="149"/>
      <c r="D28" s="153"/>
      <c r="E28" s="50" t="s">
        <v>469</v>
      </c>
      <c r="F28" s="233" t="s">
        <v>474</v>
      </c>
      <c r="G28" s="94">
        <v>1500</v>
      </c>
      <c r="H28" s="56">
        <v>3</v>
      </c>
      <c r="I28" s="117">
        <v>3</v>
      </c>
      <c r="J28" s="43"/>
      <c r="K28" s="96"/>
    </row>
    <row r="29" spans="2:13" s="34" customFormat="1" ht="33.75" customHeight="1" x14ac:dyDescent="0.25">
      <c r="B29" s="144"/>
      <c r="C29" s="149"/>
      <c r="D29" s="153"/>
      <c r="E29" s="50" t="s">
        <v>468</v>
      </c>
      <c r="F29" s="233" t="s">
        <v>473</v>
      </c>
      <c r="G29" s="94">
        <v>600</v>
      </c>
      <c r="H29" s="56">
        <v>3</v>
      </c>
      <c r="I29" s="51">
        <v>3</v>
      </c>
      <c r="J29" s="43"/>
      <c r="K29" s="96"/>
    </row>
    <row r="30" spans="2:13" s="34" customFormat="1" ht="75.599999999999994" customHeight="1" x14ac:dyDescent="0.25">
      <c r="B30" s="144"/>
      <c r="C30" s="149"/>
      <c r="D30" s="153"/>
      <c r="E30" s="50" t="s">
        <v>410</v>
      </c>
      <c r="F30" s="105" t="s">
        <v>142</v>
      </c>
      <c r="G30" s="106">
        <v>0.85</v>
      </c>
      <c r="H30" s="56">
        <v>4</v>
      </c>
      <c r="I30" s="51">
        <f>4*0.85</f>
        <v>3.4</v>
      </c>
      <c r="J30" s="68" t="s">
        <v>439</v>
      </c>
    </row>
    <row r="31" spans="2:13" s="34" customFormat="1" ht="32.25" customHeight="1" x14ac:dyDescent="0.25">
      <c r="B31" s="144"/>
      <c r="C31" s="149"/>
      <c r="D31" s="153"/>
      <c r="E31" s="50" t="s">
        <v>411</v>
      </c>
      <c r="F31" s="94" t="s">
        <v>142</v>
      </c>
      <c r="G31" s="100">
        <v>1</v>
      </c>
      <c r="H31" s="56">
        <v>4</v>
      </c>
      <c r="I31" s="51">
        <v>4</v>
      </c>
      <c r="J31" s="43"/>
    </row>
    <row r="32" spans="2:13" s="34" customFormat="1" ht="29.4" customHeight="1" x14ac:dyDescent="0.25">
      <c r="B32" s="144"/>
      <c r="C32" s="149"/>
      <c r="D32" s="153"/>
      <c r="E32" s="50" t="s">
        <v>412</v>
      </c>
      <c r="F32" s="94" t="s">
        <v>420</v>
      </c>
      <c r="G32" s="100">
        <v>1</v>
      </c>
      <c r="H32" s="56">
        <v>4</v>
      </c>
      <c r="I32" s="51">
        <v>4</v>
      </c>
      <c r="J32" s="43"/>
    </row>
    <row r="33" spans="2:13" s="34" customFormat="1" ht="23.25" customHeight="1" x14ac:dyDescent="0.25">
      <c r="B33" s="144"/>
      <c r="C33" s="149"/>
      <c r="D33" s="153"/>
      <c r="E33" s="50" t="s">
        <v>413</v>
      </c>
      <c r="F33" s="94" t="s">
        <v>421</v>
      </c>
      <c r="G33" s="100">
        <v>1</v>
      </c>
      <c r="H33" s="56">
        <v>4</v>
      </c>
      <c r="I33" s="51">
        <v>4</v>
      </c>
      <c r="J33" s="43"/>
    </row>
    <row r="34" spans="2:13" s="34" customFormat="1" ht="30" customHeight="1" x14ac:dyDescent="0.25">
      <c r="B34" s="144"/>
      <c r="C34" s="149"/>
      <c r="D34" s="153"/>
      <c r="E34" s="50" t="s">
        <v>414</v>
      </c>
      <c r="F34" s="94" t="s">
        <v>422</v>
      </c>
      <c r="G34" s="100">
        <v>1</v>
      </c>
      <c r="H34" s="56">
        <v>4</v>
      </c>
      <c r="I34" s="51">
        <v>4</v>
      </c>
      <c r="J34" s="43"/>
    </row>
    <row r="35" spans="2:13" s="34" customFormat="1" ht="30" customHeight="1" x14ac:dyDescent="0.25">
      <c r="B35" s="144"/>
      <c r="C35" s="149"/>
      <c r="D35" s="144" t="s">
        <v>83</v>
      </c>
      <c r="E35" s="50" t="s">
        <v>415</v>
      </c>
      <c r="F35" s="61" t="s">
        <v>423</v>
      </c>
      <c r="G35" s="61">
        <v>1</v>
      </c>
      <c r="H35" s="56">
        <v>3</v>
      </c>
      <c r="I35" s="51">
        <v>3</v>
      </c>
      <c r="J35" s="43"/>
    </row>
    <row r="36" spans="2:13" s="34" customFormat="1" ht="33" customHeight="1" x14ac:dyDescent="0.25">
      <c r="B36" s="144"/>
      <c r="C36" s="149"/>
      <c r="D36" s="144"/>
      <c r="E36" s="50" t="s">
        <v>416</v>
      </c>
      <c r="F36" s="61" t="s">
        <v>423</v>
      </c>
      <c r="G36" s="61">
        <v>1</v>
      </c>
      <c r="H36" s="56">
        <v>3</v>
      </c>
      <c r="I36" s="51">
        <v>3</v>
      </c>
      <c r="J36" s="43"/>
    </row>
    <row r="37" spans="2:13" s="34" customFormat="1" ht="33.75" customHeight="1" x14ac:dyDescent="0.25">
      <c r="B37" s="144"/>
      <c r="C37" s="149"/>
      <c r="D37" s="144"/>
      <c r="E37" s="50" t="s">
        <v>417</v>
      </c>
      <c r="F37" s="61" t="s">
        <v>423</v>
      </c>
      <c r="G37" s="61">
        <v>1</v>
      </c>
      <c r="H37" s="56">
        <v>3</v>
      </c>
      <c r="I37" s="51">
        <v>3</v>
      </c>
      <c r="J37" s="43"/>
    </row>
    <row r="38" spans="2:13" s="34" customFormat="1" ht="23.25" customHeight="1" x14ac:dyDescent="0.25">
      <c r="B38" s="144"/>
      <c r="C38" s="149"/>
      <c r="D38" s="152" t="s">
        <v>85</v>
      </c>
      <c r="E38" s="62" t="s">
        <v>86</v>
      </c>
      <c r="F38" s="105">
        <v>2</v>
      </c>
      <c r="G38" s="105">
        <v>2</v>
      </c>
      <c r="H38" s="56">
        <v>3</v>
      </c>
      <c r="I38" s="51">
        <v>3</v>
      </c>
      <c r="J38" s="43"/>
      <c r="K38" s="96"/>
    </row>
    <row r="39" spans="2:13" s="34" customFormat="1" ht="23.25" customHeight="1" x14ac:dyDescent="0.25">
      <c r="B39" s="144"/>
      <c r="C39" s="150"/>
      <c r="D39" s="154"/>
      <c r="E39" s="62" t="s">
        <v>87</v>
      </c>
      <c r="F39" s="56">
        <v>0</v>
      </c>
      <c r="G39" s="56">
        <v>0</v>
      </c>
      <c r="H39" s="56">
        <v>3</v>
      </c>
      <c r="I39" s="51">
        <v>3</v>
      </c>
      <c r="J39" s="43"/>
      <c r="M39" s="112"/>
    </row>
    <row r="40" spans="2:13" s="34" customFormat="1" ht="91.8" customHeight="1" x14ac:dyDescent="0.25">
      <c r="B40" s="144"/>
      <c r="C40" s="151" t="s">
        <v>88</v>
      </c>
      <c r="D40" s="59" t="s">
        <v>89</v>
      </c>
      <c r="E40" s="50" t="s">
        <v>90</v>
      </c>
      <c r="F40" s="56" t="s">
        <v>91</v>
      </c>
      <c r="G40" s="54">
        <v>0.8</v>
      </c>
      <c r="H40" s="63">
        <v>4</v>
      </c>
      <c r="I40" s="63">
        <v>3.2</v>
      </c>
      <c r="J40" s="103" t="s">
        <v>455</v>
      </c>
    </row>
    <row r="41" spans="2:13" s="34" customFormat="1" ht="23.25" customHeight="1" x14ac:dyDescent="0.25">
      <c r="B41" s="144"/>
      <c r="C41" s="146"/>
      <c r="D41" s="60" t="s">
        <v>92</v>
      </c>
      <c r="E41" s="50" t="s">
        <v>93</v>
      </c>
      <c r="F41" s="56" t="s">
        <v>91</v>
      </c>
      <c r="G41" s="54">
        <v>1</v>
      </c>
      <c r="H41" s="63">
        <v>3</v>
      </c>
      <c r="I41" s="63">
        <v>3</v>
      </c>
      <c r="J41" s="43"/>
    </row>
    <row r="42" spans="2:13" s="34" customFormat="1" ht="23.25" customHeight="1" x14ac:dyDescent="0.25">
      <c r="B42" s="144"/>
      <c r="C42" s="146"/>
      <c r="D42" s="53" t="s">
        <v>94</v>
      </c>
      <c r="E42" s="64" t="s">
        <v>95</v>
      </c>
      <c r="F42" s="56" t="s">
        <v>91</v>
      </c>
      <c r="G42" s="54">
        <v>1</v>
      </c>
      <c r="H42" s="63">
        <v>3</v>
      </c>
      <c r="I42" s="63">
        <v>3</v>
      </c>
      <c r="J42" s="43"/>
      <c r="M42" s="112"/>
    </row>
    <row r="43" spans="2:13" s="34" customFormat="1" ht="94.2" customHeight="1" x14ac:dyDescent="0.25">
      <c r="B43" s="144"/>
      <c r="C43" s="136" t="s">
        <v>96</v>
      </c>
      <c r="D43" s="136" t="s">
        <v>97</v>
      </c>
      <c r="E43" s="64" t="s">
        <v>418</v>
      </c>
      <c r="F43" s="56" t="s">
        <v>465</v>
      </c>
      <c r="G43" s="54">
        <v>0.85</v>
      </c>
      <c r="H43" s="63">
        <v>5</v>
      </c>
      <c r="I43" s="63">
        <f>5*0.85</f>
        <v>4.25</v>
      </c>
      <c r="J43" s="101" t="s">
        <v>426</v>
      </c>
      <c r="K43" s="102"/>
    </row>
    <row r="44" spans="2:13" s="34" customFormat="1" ht="85.8" customHeight="1" x14ac:dyDescent="0.25">
      <c r="B44" s="144"/>
      <c r="C44" s="137"/>
      <c r="D44" s="137"/>
      <c r="E44" s="64" t="s">
        <v>419</v>
      </c>
      <c r="F44" s="56" t="s">
        <v>465</v>
      </c>
      <c r="G44" s="54">
        <v>0.85</v>
      </c>
      <c r="H44" s="63">
        <v>5</v>
      </c>
      <c r="I44" s="63">
        <f>5*0.85</f>
        <v>4.25</v>
      </c>
      <c r="J44" s="101" t="s">
        <v>438</v>
      </c>
      <c r="K44" s="102"/>
      <c r="L44" s="102"/>
      <c r="M44" s="112"/>
    </row>
    <row r="45" spans="2:13" s="34" customFormat="1" ht="23.25" customHeight="1" x14ac:dyDescent="0.25">
      <c r="B45" s="129" t="s">
        <v>99</v>
      </c>
      <c r="C45" s="129"/>
      <c r="D45" s="129"/>
      <c r="E45" s="129"/>
      <c r="F45" s="129"/>
      <c r="G45" s="129"/>
      <c r="H45" s="41">
        <f>SUM(H15:H44)+I4</f>
        <v>100</v>
      </c>
      <c r="I45" s="87">
        <f>SUM(I15:I44)+J4</f>
        <v>95.5</v>
      </c>
      <c r="J45" s="43"/>
    </row>
    <row r="46" spans="2:13" s="34" customFormat="1" ht="23.25" customHeight="1" x14ac:dyDescent="0.25">
      <c r="B46" s="138" t="s">
        <v>424</v>
      </c>
      <c r="C46" s="139"/>
      <c r="D46" s="139"/>
      <c r="E46" s="139"/>
      <c r="F46" s="139"/>
      <c r="G46" s="139"/>
      <c r="H46" s="139"/>
      <c r="I46" s="139"/>
      <c r="J46" s="140"/>
    </row>
    <row r="47" spans="2:13" s="35" customFormat="1" ht="45.9" customHeight="1" x14ac:dyDescent="0.25">
      <c r="B47" s="141"/>
      <c r="C47" s="141"/>
      <c r="D47" s="141"/>
      <c r="E47" s="141"/>
      <c r="F47" s="141"/>
      <c r="G47" s="141"/>
      <c r="H47" s="141"/>
      <c r="I47" s="141"/>
      <c r="J47" s="141"/>
    </row>
    <row r="48" spans="2:13" s="35" customFormat="1" ht="42.75" customHeight="1" x14ac:dyDescent="0.25">
      <c r="B48" s="141"/>
      <c r="C48" s="141"/>
      <c r="D48" s="141"/>
      <c r="E48" s="141"/>
      <c r="F48" s="141"/>
      <c r="G48" s="141"/>
      <c r="H48" s="141"/>
      <c r="I48" s="141"/>
      <c r="J48" s="141"/>
    </row>
    <row r="49" spans="16379:16381" s="34" customFormat="1" ht="14.4" x14ac:dyDescent="0.25"/>
    <row r="50" spans="16379:16381" s="34" customFormat="1" ht="14.4" x14ac:dyDescent="0.25"/>
    <row r="51" spans="16379:16381" s="34" customFormat="1" ht="14.4" x14ac:dyDescent="0.25"/>
    <row r="52" spans="16379:16381" s="34" customFormat="1" ht="14.4" x14ac:dyDescent="0.25"/>
    <row r="53" spans="16379:16381" s="34" customFormat="1" x14ac:dyDescent="0.25">
      <c r="XEY53" s="36"/>
      <c r="XEZ53" s="36"/>
      <c r="XFA53" s="36"/>
    </row>
  </sheetData>
  <mergeCells count="37">
    <mergeCell ref="B46:J46"/>
    <mergeCell ref="B47:J47"/>
    <mergeCell ref="B48:J48"/>
    <mergeCell ref="B3:B6"/>
    <mergeCell ref="B7:B13"/>
    <mergeCell ref="B14:B44"/>
    <mergeCell ref="C15:C24"/>
    <mergeCell ref="C25:C39"/>
    <mergeCell ref="C40:C42"/>
    <mergeCell ref="D15:D18"/>
    <mergeCell ref="D19:D20"/>
    <mergeCell ref="D25:D34"/>
    <mergeCell ref="D35:D37"/>
    <mergeCell ref="D38:D39"/>
    <mergeCell ref="C11:E11"/>
    <mergeCell ref="F11:J11"/>
    <mergeCell ref="B45:G45"/>
    <mergeCell ref="C8:E8"/>
    <mergeCell ref="F8:J8"/>
    <mergeCell ref="C9:E9"/>
    <mergeCell ref="F9:J9"/>
    <mergeCell ref="C10:E10"/>
    <mergeCell ref="F10:J10"/>
    <mergeCell ref="C43:C44"/>
    <mergeCell ref="D43:D44"/>
    <mergeCell ref="C12:E12"/>
    <mergeCell ref="F12:J12"/>
    <mergeCell ref="G6:H6"/>
    <mergeCell ref="C7:E7"/>
    <mergeCell ref="F7:J7"/>
    <mergeCell ref="C13:E13"/>
    <mergeCell ref="F13:J13"/>
    <mergeCell ref="B1:J1"/>
    <mergeCell ref="C2:J2"/>
    <mergeCell ref="G3:H3"/>
    <mergeCell ref="G4:H4"/>
    <mergeCell ref="G5:H5"/>
  </mergeCells>
  <phoneticPr fontId="36" type="noConversion"/>
  <pageMargins left="0.75" right="0.75" top="1" bottom="1" header="0.5" footer="0.5"/>
  <pageSetup paperSize="9" scale="7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activeCell="B5" sqref="B5"/>
    </sheetView>
  </sheetViews>
  <sheetFormatPr defaultColWidth="9" defaultRowHeight="14.4" x14ac:dyDescent="0.25"/>
  <cols>
    <col min="1" max="1" width="5.109375" style="5" customWidth="1"/>
    <col min="2" max="2" width="38" customWidth="1"/>
    <col min="3" max="3" width="15" customWidth="1"/>
    <col min="4" max="4" width="12.6640625" customWidth="1"/>
    <col min="5" max="6" width="13.21875" customWidth="1"/>
    <col min="7" max="11" width="12.6640625" customWidth="1"/>
  </cols>
  <sheetData>
    <row r="1" spans="1:11" ht="57" customHeight="1" x14ac:dyDescent="0.25">
      <c r="A1" s="156" t="s">
        <v>100</v>
      </c>
      <c r="B1" s="156"/>
      <c r="C1" s="156"/>
      <c r="D1" s="156"/>
      <c r="E1" s="156"/>
      <c r="F1" s="156"/>
      <c r="G1" s="156"/>
      <c r="H1" s="156"/>
      <c r="I1" s="156"/>
      <c r="J1" s="156"/>
      <c r="K1" s="156"/>
    </row>
    <row r="2" spans="1:11" s="4" customFormat="1" ht="30" customHeight="1" x14ac:dyDescent="0.25">
      <c r="A2" s="158" t="s">
        <v>101</v>
      </c>
      <c r="B2" s="157" t="s">
        <v>102</v>
      </c>
      <c r="C2" s="161" t="s">
        <v>103</v>
      </c>
      <c r="D2" s="157" t="s">
        <v>104</v>
      </c>
      <c r="E2" s="157"/>
      <c r="F2" s="157"/>
      <c r="G2" s="157"/>
      <c r="H2" s="157"/>
      <c r="I2" s="157"/>
      <c r="J2" s="158" t="s">
        <v>105</v>
      </c>
      <c r="K2" s="158" t="s">
        <v>106</v>
      </c>
    </row>
    <row r="3" spans="1:11" s="4" customFormat="1" ht="30" customHeight="1" x14ac:dyDescent="0.25">
      <c r="A3" s="159"/>
      <c r="B3" s="157"/>
      <c r="C3" s="161"/>
      <c r="D3" s="157" t="s">
        <v>37</v>
      </c>
      <c r="E3" s="157"/>
      <c r="F3" s="157"/>
      <c r="G3" s="157"/>
      <c r="H3" s="157" t="s">
        <v>107</v>
      </c>
      <c r="I3" s="157" t="s">
        <v>108</v>
      </c>
      <c r="J3" s="159"/>
      <c r="K3" s="159"/>
    </row>
    <row r="4" spans="1:11" s="4" customFormat="1" ht="30" customHeight="1" x14ac:dyDescent="0.25">
      <c r="A4" s="160"/>
      <c r="B4" s="157"/>
      <c r="C4" s="161"/>
      <c r="D4" s="29" t="s">
        <v>109</v>
      </c>
      <c r="E4" s="28" t="s">
        <v>110</v>
      </c>
      <c r="F4" s="28" t="s">
        <v>111</v>
      </c>
      <c r="G4" s="28" t="s">
        <v>112</v>
      </c>
      <c r="H4" s="157"/>
      <c r="I4" s="161"/>
      <c r="J4" s="160"/>
      <c r="K4" s="159"/>
    </row>
    <row r="5" spans="1:11" ht="52.2" customHeight="1" x14ac:dyDescent="0.25">
      <c r="A5" s="8">
        <v>1</v>
      </c>
      <c r="B5" s="91" t="s">
        <v>456</v>
      </c>
      <c r="C5" s="92" t="s">
        <v>374</v>
      </c>
      <c r="D5" s="31">
        <f>SUM(E5:G5)</f>
        <v>90</v>
      </c>
      <c r="E5" s="31">
        <f>省级部门预算项目支出绩效自评表!E7</f>
        <v>90</v>
      </c>
      <c r="F5" s="31"/>
      <c r="G5" s="3"/>
      <c r="H5" s="31">
        <f>省级部门预算项目支出绩效自评表!H7</f>
        <v>90</v>
      </c>
      <c r="I5" s="33">
        <f>H5/E5</f>
        <v>1</v>
      </c>
      <c r="J5" s="3">
        <f>省级部门预算项目支出绩效自评表!K37</f>
        <v>93.22</v>
      </c>
      <c r="K5" s="3"/>
    </row>
    <row r="6" spans="1:11" ht="30" customHeight="1" x14ac:dyDescent="0.25">
      <c r="A6" s="8"/>
      <c r="B6" s="91"/>
      <c r="C6" s="30"/>
      <c r="D6" s="31"/>
      <c r="E6" s="31"/>
      <c r="F6" s="31"/>
      <c r="G6" s="90"/>
      <c r="H6" s="31"/>
      <c r="I6" s="33"/>
      <c r="J6" s="113"/>
      <c r="K6" s="90"/>
    </row>
    <row r="7" spans="1:11" ht="30" customHeight="1" x14ac:dyDescent="0.25">
      <c r="A7" s="8"/>
      <c r="B7" s="91"/>
      <c r="C7" s="30"/>
      <c r="D7" s="31"/>
      <c r="E7" s="31"/>
      <c r="F7" s="31"/>
      <c r="G7" s="90"/>
      <c r="H7" s="31"/>
      <c r="I7" s="33"/>
      <c r="J7" s="113"/>
      <c r="K7" s="90"/>
    </row>
    <row r="8" spans="1:11" ht="30" customHeight="1" x14ac:dyDescent="0.25">
      <c r="A8" s="8"/>
      <c r="B8" s="3"/>
      <c r="C8" s="3"/>
      <c r="D8" s="3"/>
      <c r="E8" s="3"/>
      <c r="F8" s="3"/>
      <c r="G8" s="3"/>
      <c r="H8" s="3"/>
      <c r="I8" s="3"/>
      <c r="J8" s="113"/>
      <c r="K8" s="3"/>
    </row>
    <row r="9" spans="1:11" ht="30" customHeight="1" x14ac:dyDescent="0.25">
      <c r="A9" s="8"/>
      <c r="B9" s="3"/>
      <c r="C9" s="3"/>
      <c r="D9" s="31"/>
      <c r="E9" s="31"/>
      <c r="F9" s="31"/>
      <c r="G9" s="3"/>
      <c r="H9" s="3"/>
      <c r="I9" s="3"/>
      <c r="J9" s="113"/>
      <c r="K9" s="3"/>
    </row>
    <row r="10" spans="1:11" ht="30" customHeight="1" x14ac:dyDescent="0.25">
      <c r="A10" s="8"/>
      <c r="B10" s="3"/>
      <c r="C10" s="3"/>
      <c r="D10" s="31"/>
      <c r="E10" s="31"/>
      <c r="F10" s="31"/>
      <c r="G10" s="3"/>
      <c r="H10" s="3"/>
      <c r="I10" s="3"/>
      <c r="J10" s="3"/>
      <c r="K10" s="3"/>
    </row>
    <row r="11" spans="1:11" ht="30" customHeight="1" x14ac:dyDescent="0.25">
      <c r="A11" s="8"/>
      <c r="B11" s="107" t="s">
        <v>114</v>
      </c>
      <c r="C11" s="108"/>
      <c r="D11" s="109">
        <f>SUM(D5:D10)</f>
        <v>90</v>
      </c>
      <c r="E11" s="109">
        <f t="shared" ref="E11:H11" si="0">SUM(E5:E10)</f>
        <v>90</v>
      </c>
      <c r="F11" s="109">
        <f t="shared" si="0"/>
        <v>0</v>
      </c>
      <c r="G11" s="109">
        <f t="shared" si="0"/>
        <v>0</v>
      </c>
      <c r="H11" s="109">
        <f t="shared" si="0"/>
        <v>90</v>
      </c>
      <c r="I11" s="110">
        <f>H11/D11</f>
        <v>1</v>
      </c>
      <c r="J11" s="111">
        <f>J5</f>
        <v>93.22</v>
      </c>
      <c r="K11" s="3"/>
    </row>
    <row r="14" spans="1:11" x14ac:dyDescent="0.25">
      <c r="E14" s="32"/>
    </row>
    <row r="15" spans="1:11" x14ac:dyDescent="0.25">
      <c r="E15" s="32"/>
    </row>
  </sheetData>
  <mergeCells count="10">
    <mergeCell ref="A1:K1"/>
    <mergeCell ref="D2:I2"/>
    <mergeCell ref="D3:G3"/>
    <mergeCell ref="A2:A4"/>
    <mergeCell ref="B2:B4"/>
    <mergeCell ref="C2:C4"/>
    <mergeCell ref="H3:H4"/>
    <mergeCell ref="I3:I4"/>
    <mergeCell ref="J2:J4"/>
    <mergeCell ref="K2:K4"/>
  </mergeCells>
  <phoneticPr fontId="36" type="noConversion"/>
  <pageMargins left="0.75" right="0.75" top="1" bottom="1" header="0.5" footer="0.5"/>
  <pageSetup paperSize="9" scale="8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R41"/>
  <sheetViews>
    <sheetView topLeftCell="A13" workbookViewId="0">
      <selection activeCell="G23" sqref="G23"/>
    </sheetView>
  </sheetViews>
  <sheetFormatPr defaultColWidth="9" defaultRowHeight="14.4" x14ac:dyDescent="0.25"/>
  <cols>
    <col min="1" max="1" width="10.44140625" customWidth="1"/>
    <col min="3" max="3" width="10.109375" customWidth="1"/>
    <col min="7" max="7" width="16" customWidth="1"/>
    <col min="8" max="8" width="12.77734375" customWidth="1"/>
    <col min="10" max="10" width="7.77734375" customWidth="1"/>
    <col min="11" max="12" width="9" style="115"/>
    <col min="14" max="14" width="12.21875" customWidth="1"/>
    <col min="16" max="16" width="7.33203125" customWidth="1"/>
    <col min="17" max="17" width="6.109375" customWidth="1"/>
  </cols>
  <sheetData>
    <row r="1" spans="1:16" ht="25.8" x14ac:dyDescent="0.25">
      <c r="A1" s="163" t="s">
        <v>375</v>
      </c>
      <c r="B1" s="163"/>
      <c r="C1" s="163"/>
      <c r="D1" s="163"/>
      <c r="E1" s="163"/>
      <c r="F1" s="163"/>
      <c r="G1" s="163"/>
      <c r="H1" s="163"/>
      <c r="I1" s="163"/>
      <c r="J1" s="163"/>
      <c r="K1" s="163"/>
      <c r="L1" s="163"/>
      <c r="M1" s="163"/>
      <c r="N1" s="163"/>
    </row>
    <row r="2" spans="1:16" x14ac:dyDescent="0.25">
      <c r="A2" s="164" t="s">
        <v>102</v>
      </c>
      <c r="B2" s="164"/>
      <c r="C2" s="164" t="s">
        <v>425</v>
      </c>
      <c r="D2" s="164"/>
      <c r="E2" s="164"/>
      <c r="F2" s="164"/>
      <c r="G2" s="164"/>
      <c r="H2" s="164"/>
      <c r="I2" s="164"/>
      <c r="J2" s="164"/>
      <c r="K2" s="164"/>
      <c r="L2" s="164"/>
      <c r="M2" s="164"/>
      <c r="N2" s="164"/>
    </row>
    <row r="3" spans="1:16" x14ac:dyDescent="0.25">
      <c r="A3" s="164" t="s">
        <v>103</v>
      </c>
      <c r="B3" s="164"/>
      <c r="C3" s="164" t="s">
        <v>374</v>
      </c>
      <c r="D3" s="164"/>
      <c r="E3" s="164"/>
      <c r="F3" s="164"/>
      <c r="G3" s="164"/>
      <c r="H3" s="164" t="s">
        <v>116</v>
      </c>
      <c r="I3" s="164"/>
      <c r="J3" s="164" t="s">
        <v>374</v>
      </c>
      <c r="K3" s="164"/>
      <c r="L3" s="164"/>
      <c r="M3" s="164"/>
      <c r="N3" s="164"/>
    </row>
    <row r="4" spans="1:16" x14ac:dyDescent="0.25">
      <c r="A4" s="164" t="s">
        <v>104</v>
      </c>
      <c r="B4" s="164"/>
      <c r="C4" s="164"/>
      <c r="D4" s="164"/>
      <c r="E4" s="164" t="s">
        <v>36</v>
      </c>
      <c r="F4" s="164" t="s">
        <v>117</v>
      </c>
      <c r="G4" s="164"/>
      <c r="H4" s="164" t="s">
        <v>118</v>
      </c>
      <c r="I4" s="164"/>
      <c r="J4" s="164" t="s">
        <v>40</v>
      </c>
      <c r="K4" s="164"/>
      <c r="L4" s="164" t="s">
        <v>119</v>
      </c>
      <c r="M4" s="164"/>
      <c r="N4" s="164" t="s">
        <v>41</v>
      </c>
    </row>
    <row r="5" spans="1:16" x14ac:dyDescent="0.25">
      <c r="A5" s="164"/>
      <c r="B5" s="164"/>
      <c r="C5" s="164"/>
      <c r="D5" s="164"/>
      <c r="E5" s="164"/>
      <c r="F5" s="164"/>
      <c r="G5" s="164"/>
      <c r="H5" s="164"/>
      <c r="I5" s="164"/>
      <c r="J5" s="164"/>
      <c r="K5" s="164"/>
      <c r="L5" s="164"/>
      <c r="M5" s="164"/>
      <c r="N5" s="164"/>
    </row>
    <row r="6" spans="1:16" x14ac:dyDescent="0.25">
      <c r="A6" s="164"/>
      <c r="B6" s="164"/>
      <c r="C6" s="165" t="s">
        <v>120</v>
      </c>
      <c r="D6" s="165"/>
      <c r="E6" s="1">
        <v>90</v>
      </c>
      <c r="F6" s="164">
        <v>90</v>
      </c>
      <c r="G6" s="164"/>
      <c r="H6" s="164">
        <v>90</v>
      </c>
      <c r="I6" s="164"/>
      <c r="J6" s="164">
        <v>10</v>
      </c>
      <c r="K6" s="164"/>
      <c r="L6" s="162">
        <f>H6/F6</f>
        <v>1</v>
      </c>
      <c r="M6" s="162"/>
      <c r="N6" s="1">
        <v>10</v>
      </c>
    </row>
    <row r="7" spans="1:16" x14ac:dyDescent="0.25">
      <c r="A7" s="164"/>
      <c r="B7" s="164"/>
      <c r="C7" s="164" t="s">
        <v>121</v>
      </c>
      <c r="D7" s="164"/>
      <c r="E7" s="1">
        <v>90</v>
      </c>
      <c r="F7" s="164">
        <v>90</v>
      </c>
      <c r="G7" s="164"/>
      <c r="H7" s="164">
        <v>90</v>
      </c>
      <c r="I7" s="164"/>
      <c r="J7" s="164" t="s">
        <v>44</v>
      </c>
      <c r="K7" s="164"/>
      <c r="L7" s="162">
        <f>H7/F7</f>
        <v>1</v>
      </c>
      <c r="M7" s="162"/>
      <c r="N7" s="1" t="s">
        <v>44</v>
      </c>
      <c r="P7" s="95"/>
    </row>
    <row r="8" spans="1:16" x14ac:dyDescent="0.25">
      <c r="A8" s="164"/>
      <c r="B8" s="164"/>
      <c r="C8" s="164" t="s">
        <v>122</v>
      </c>
      <c r="D8" s="164"/>
      <c r="E8" s="1"/>
      <c r="F8" s="164"/>
      <c r="G8" s="164"/>
      <c r="H8" s="164"/>
      <c r="I8" s="164"/>
      <c r="J8" s="164" t="s">
        <v>44</v>
      </c>
      <c r="K8" s="164"/>
      <c r="L8" s="162"/>
      <c r="M8" s="162"/>
      <c r="N8" s="1" t="s">
        <v>44</v>
      </c>
      <c r="P8" s="95"/>
    </row>
    <row r="9" spans="1:16" x14ac:dyDescent="0.25">
      <c r="A9" s="164"/>
      <c r="B9" s="164"/>
      <c r="C9" s="164" t="s">
        <v>112</v>
      </c>
      <c r="D9" s="164"/>
      <c r="E9" s="1"/>
      <c r="F9" s="164"/>
      <c r="G9" s="164"/>
      <c r="H9" s="164"/>
      <c r="I9" s="164"/>
      <c r="J9" s="164" t="s">
        <v>44</v>
      </c>
      <c r="K9" s="164"/>
      <c r="L9" s="162"/>
      <c r="M9" s="162"/>
      <c r="N9" s="1" t="s">
        <v>44</v>
      </c>
      <c r="P9" s="95"/>
    </row>
    <row r="10" spans="1:16" x14ac:dyDescent="0.25">
      <c r="A10" s="164" t="s">
        <v>137</v>
      </c>
      <c r="B10" s="164" t="s">
        <v>47</v>
      </c>
      <c r="C10" s="164"/>
      <c r="D10" s="164"/>
      <c r="E10" s="164"/>
      <c r="F10" s="164"/>
      <c r="G10" s="164"/>
      <c r="H10" s="164" t="s">
        <v>123</v>
      </c>
      <c r="I10" s="164"/>
      <c r="J10" s="164"/>
      <c r="K10" s="164"/>
      <c r="L10" s="164"/>
      <c r="M10" s="164"/>
      <c r="N10" s="164"/>
    </row>
    <row r="11" spans="1:16" ht="207.75" customHeight="1" x14ac:dyDescent="0.25">
      <c r="A11" s="164"/>
      <c r="B11" s="166" t="s">
        <v>461</v>
      </c>
      <c r="C11" s="166"/>
      <c r="D11" s="166"/>
      <c r="E11" s="166"/>
      <c r="F11" s="166"/>
      <c r="G11" s="166"/>
      <c r="H11" s="167" t="s">
        <v>463</v>
      </c>
      <c r="I11" s="167"/>
      <c r="J11" s="167"/>
      <c r="K11" s="167"/>
      <c r="L11" s="167"/>
      <c r="M11" s="167"/>
      <c r="N11" s="167"/>
    </row>
    <row r="12" spans="1:16" x14ac:dyDescent="0.25">
      <c r="A12" s="184" t="s">
        <v>124</v>
      </c>
      <c r="B12" s="13" t="s">
        <v>50</v>
      </c>
      <c r="C12" s="13" t="s">
        <v>51</v>
      </c>
      <c r="D12" s="168" t="s">
        <v>52</v>
      </c>
      <c r="E12" s="168"/>
      <c r="F12" s="168"/>
      <c r="G12" s="13" t="s">
        <v>53</v>
      </c>
      <c r="H12" s="13" t="s">
        <v>54</v>
      </c>
      <c r="I12" s="168" t="s">
        <v>40</v>
      </c>
      <c r="J12" s="168"/>
      <c r="K12" s="169" t="s">
        <v>41</v>
      </c>
      <c r="L12" s="169"/>
      <c r="M12" s="168" t="s">
        <v>55</v>
      </c>
      <c r="N12" s="168"/>
    </row>
    <row r="13" spans="1:16" ht="79.5" customHeight="1" x14ac:dyDescent="0.25">
      <c r="A13" s="184"/>
      <c r="B13" s="185" t="s">
        <v>125</v>
      </c>
      <c r="C13" s="185" t="s">
        <v>126</v>
      </c>
      <c r="D13" s="170" t="s">
        <v>377</v>
      </c>
      <c r="E13" s="170"/>
      <c r="F13" s="170"/>
      <c r="G13" s="15" t="s">
        <v>378</v>
      </c>
      <c r="H13" s="84" t="s">
        <v>430</v>
      </c>
      <c r="I13" s="171">
        <v>3.12</v>
      </c>
      <c r="J13" s="171"/>
      <c r="K13" s="172">
        <v>2.29</v>
      </c>
      <c r="L13" s="173"/>
      <c r="M13" s="174" t="s">
        <v>453</v>
      </c>
      <c r="N13" s="174"/>
    </row>
    <row r="14" spans="1:16" ht="62.25" customHeight="1" x14ac:dyDescent="0.25">
      <c r="A14" s="184"/>
      <c r="B14" s="186"/>
      <c r="C14" s="186"/>
      <c r="D14" s="175" t="s">
        <v>386</v>
      </c>
      <c r="E14" s="176"/>
      <c r="F14" s="177"/>
      <c r="G14" s="15" t="s">
        <v>379</v>
      </c>
      <c r="H14" s="84" t="s">
        <v>427</v>
      </c>
      <c r="I14" s="171">
        <v>3.2</v>
      </c>
      <c r="J14" s="171"/>
      <c r="K14" s="172">
        <v>1.6</v>
      </c>
      <c r="L14" s="173"/>
      <c r="M14" s="174" t="s">
        <v>454</v>
      </c>
      <c r="N14" s="174"/>
    </row>
    <row r="15" spans="1:16" ht="72.75" customHeight="1" x14ac:dyDescent="0.25">
      <c r="A15" s="184"/>
      <c r="B15" s="186"/>
      <c r="C15" s="186"/>
      <c r="D15" s="175" t="s">
        <v>387</v>
      </c>
      <c r="E15" s="176"/>
      <c r="F15" s="177"/>
      <c r="G15" s="15" t="s">
        <v>380</v>
      </c>
      <c r="H15" s="84" t="s">
        <v>432</v>
      </c>
      <c r="I15" s="171">
        <v>3.12</v>
      </c>
      <c r="J15" s="171"/>
      <c r="K15" s="172">
        <v>1.35</v>
      </c>
      <c r="L15" s="173"/>
      <c r="M15" s="174" t="s">
        <v>435</v>
      </c>
      <c r="N15" s="174"/>
    </row>
    <row r="16" spans="1:16" ht="21.6" customHeight="1" x14ac:dyDescent="0.25">
      <c r="A16" s="184"/>
      <c r="B16" s="186"/>
      <c r="C16" s="186"/>
      <c r="D16" s="175" t="s">
        <v>388</v>
      </c>
      <c r="E16" s="176"/>
      <c r="F16" s="177"/>
      <c r="G16" s="15" t="s">
        <v>381</v>
      </c>
      <c r="H16" s="13" t="s">
        <v>431</v>
      </c>
      <c r="I16" s="171">
        <v>3.12</v>
      </c>
      <c r="J16" s="171"/>
      <c r="K16" s="172">
        <v>3.12</v>
      </c>
      <c r="L16" s="173"/>
      <c r="M16" s="178"/>
      <c r="N16" s="179"/>
    </row>
    <row r="17" spans="1:18" ht="64.5" customHeight="1" x14ac:dyDescent="0.25">
      <c r="A17" s="184"/>
      <c r="B17" s="186"/>
      <c r="C17" s="186"/>
      <c r="D17" s="175" t="s">
        <v>389</v>
      </c>
      <c r="E17" s="176"/>
      <c r="F17" s="177"/>
      <c r="G17" s="93" t="s">
        <v>382</v>
      </c>
      <c r="H17" s="88" t="s">
        <v>433</v>
      </c>
      <c r="I17" s="171">
        <v>3.12</v>
      </c>
      <c r="J17" s="171"/>
      <c r="K17" s="172">
        <v>2.81</v>
      </c>
      <c r="L17" s="173"/>
      <c r="M17" s="174" t="s">
        <v>452</v>
      </c>
      <c r="N17" s="174"/>
    </row>
    <row r="18" spans="1:18" ht="21.6" customHeight="1" x14ac:dyDescent="0.25">
      <c r="A18" s="184"/>
      <c r="B18" s="186"/>
      <c r="C18" s="186"/>
      <c r="D18" s="175" t="s">
        <v>390</v>
      </c>
      <c r="E18" s="176"/>
      <c r="F18" s="177"/>
      <c r="G18" s="93" t="s">
        <v>383</v>
      </c>
      <c r="H18" s="88" t="s">
        <v>429</v>
      </c>
      <c r="I18" s="171">
        <v>3.12</v>
      </c>
      <c r="J18" s="171"/>
      <c r="K18" s="172">
        <v>3.12</v>
      </c>
      <c r="L18" s="173"/>
      <c r="M18" s="178"/>
      <c r="N18" s="179"/>
    </row>
    <row r="19" spans="1:18" ht="63" customHeight="1" x14ac:dyDescent="0.25">
      <c r="A19" s="184"/>
      <c r="B19" s="186"/>
      <c r="C19" s="186"/>
      <c r="D19" s="175" t="s">
        <v>391</v>
      </c>
      <c r="E19" s="176"/>
      <c r="F19" s="177"/>
      <c r="G19" s="93" t="s">
        <v>384</v>
      </c>
      <c r="H19" s="88" t="s">
        <v>434</v>
      </c>
      <c r="I19" s="171">
        <v>3.12</v>
      </c>
      <c r="J19" s="171"/>
      <c r="K19" s="172">
        <v>2.93</v>
      </c>
      <c r="L19" s="173"/>
      <c r="M19" s="174" t="s">
        <v>452</v>
      </c>
      <c r="N19" s="174"/>
    </row>
    <row r="20" spans="1:18" ht="63.75" customHeight="1" x14ac:dyDescent="0.25">
      <c r="A20" s="184"/>
      <c r="B20" s="186"/>
      <c r="C20" s="186"/>
      <c r="D20" s="175" t="s">
        <v>392</v>
      </c>
      <c r="E20" s="176"/>
      <c r="F20" s="177"/>
      <c r="G20" s="93" t="s">
        <v>385</v>
      </c>
      <c r="H20" s="88" t="s">
        <v>428</v>
      </c>
      <c r="I20" s="171">
        <v>3.12</v>
      </c>
      <c r="J20" s="171"/>
      <c r="K20" s="172">
        <v>2.95</v>
      </c>
      <c r="L20" s="173"/>
      <c r="M20" s="174" t="s">
        <v>452</v>
      </c>
      <c r="N20" s="174"/>
    </row>
    <row r="21" spans="1:18" x14ac:dyDescent="0.25">
      <c r="A21" s="184"/>
      <c r="B21" s="186"/>
      <c r="C21" s="168" t="s">
        <v>127</v>
      </c>
      <c r="D21" s="175" t="s">
        <v>393</v>
      </c>
      <c r="E21" s="176"/>
      <c r="F21" s="177"/>
      <c r="G21" s="15" t="s">
        <v>98</v>
      </c>
      <c r="H21" s="97">
        <v>0.9</v>
      </c>
      <c r="I21" s="171">
        <v>3.12</v>
      </c>
      <c r="J21" s="171"/>
      <c r="K21" s="172">
        <v>3.12</v>
      </c>
      <c r="L21" s="173"/>
      <c r="M21" s="178"/>
      <c r="N21" s="179"/>
    </row>
    <row r="22" spans="1:18" ht="21" customHeight="1" x14ac:dyDescent="0.25">
      <c r="A22" s="184"/>
      <c r="B22" s="186"/>
      <c r="C22" s="168"/>
      <c r="D22" s="175" t="s">
        <v>394</v>
      </c>
      <c r="E22" s="176"/>
      <c r="F22" s="177"/>
      <c r="G22" s="15" t="s">
        <v>59</v>
      </c>
      <c r="H22" s="98">
        <v>1</v>
      </c>
      <c r="I22" s="171">
        <v>3.12</v>
      </c>
      <c r="J22" s="171"/>
      <c r="K22" s="172">
        <v>3.12</v>
      </c>
      <c r="L22" s="173"/>
      <c r="M22" s="178"/>
      <c r="N22" s="179"/>
    </row>
    <row r="23" spans="1:18" x14ac:dyDescent="0.25">
      <c r="A23" s="184"/>
      <c r="B23" s="186"/>
      <c r="C23" s="168"/>
      <c r="D23" s="175" t="s">
        <v>395</v>
      </c>
      <c r="E23" s="176"/>
      <c r="F23" s="177"/>
      <c r="G23" s="15" t="s">
        <v>464</v>
      </c>
      <c r="H23" s="98">
        <v>1</v>
      </c>
      <c r="I23" s="171">
        <v>3.12</v>
      </c>
      <c r="J23" s="171"/>
      <c r="K23" s="172">
        <v>3.12</v>
      </c>
      <c r="L23" s="173"/>
      <c r="M23" s="178"/>
      <c r="N23" s="179"/>
    </row>
    <row r="24" spans="1:18" x14ac:dyDescent="0.25">
      <c r="A24" s="184"/>
      <c r="B24" s="186"/>
      <c r="C24" s="168"/>
      <c r="D24" s="175" t="s">
        <v>396</v>
      </c>
      <c r="E24" s="176"/>
      <c r="F24" s="177"/>
      <c r="G24" s="15" t="s">
        <v>133</v>
      </c>
      <c r="H24" s="98">
        <v>1</v>
      </c>
      <c r="I24" s="171">
        <v>3.12</v>
      </c>
      <c r="J24" s="171"/>
      <c r="K24" s="172">
        <v>3.12</v>
      </c>
      <c r="L24" s="173"/>
      <c r="M24" s="178"/>
      <c r="N24" s="179"/>
    </row>
    <row r="25" spans="1:18" x14ac:dyDescent="0.25">
      <c r="A25" s="184"/>
      <c r="B25" s="186"/>
      <c r="C25" s="186" t="s">
        <v>128</v>
      </c>
      <c r="D25" s="175" t="s">
        <v>397</v>
      </c>
      <c r="E25" s="176"/>
      <c r="F25" s="177"/>
      <c r="G25" s="15" t="s">
        <v>82</v>
      </c>
      <c r="H25" s="15" t="s">
        <v>82</v>
      </c>
      <c r="I25" s="171">
        <v>3.12</v>
      </c>
      <c r="J25" s="171"/>
      <c r="K25" s="172">
        <v>3.12</v>
      </c>
      <c r="L25" s="173"/>
      <c r="M25" s="178"/>
      <c r="N25" s="179"/>
    </row>
    <row r="26" spans="1:18" x14ac:dyDescent="0.25">
      <c r="A26" s="184"/>
      <c r="B26" s="186"/>
      <c r="C26" s="186"/>
      <c r="D26" s="175" t="s">
        <v>398</v>
      </c>
      <c r="E26" s="176"/>
      <c r="F26" s="177"/>
      <c r="G26" s="15" t="s">
        <v>82</v>
      </c>
      <c r="H26" s="15" t="s">
        <v>82</v>
      </c>
      <c r="I26" s="171">
        <v>3.12</v>
      </c>
      <c r="J26" s="171"/>
      <c r="K26" s="172">
        <v>3.12</v>
      </c>
      <c r="L26" s="173"/>
      <c r="M26" s="178"/>
      <c r="N26" s="179"/>
    </row>
    <row r="27" spans="1:18" x14ac:dyDescent="0.25">
      <c r="A27" s="184"/>
      <c r="B27" s="186"/>
      <c r="C27" s="186"/>
      <c r="D27" s="175" t="s">
        <v>399</v>
      </c>
      <c r="E27" s="176"/>
      <c r="F27" s="177"/>
      <c r="G27" s="15" t="s">
        <v>82</v>
      </c>
      <c r="H27" s="15" t="s">
        <v>82</v>
      </c>
      <c r="I27" s="171">
        <v>3.12</v>
      </c>
      <c r="J27" s="171"/>
      <c r="K27" s="172">
        <v>3.12</v>
      </c>
      <c r="L27" s="173"/>
      <c r="M27" s="178"/>
      <c r="N27" s="179"/>
    </row>
    <row r="28" spans="1:18" x14ac:dyDescent="0.25">
      <c r="A28" s="184"/>
      <c r="B28" s="186"/>
      <c r="C28" s="191"/>
      <c r="D28" s="175" t="s">
        <v>400</v>
      </c>
      <c r="E28" s="176"/>
      <c r="F28" s="177"/>
      <c r="G28" s="15" t="s">
        <v>82</v>
      </c>
      <c r="H28" s="15" t="s">
        <v>82</v>
      </c>
      <c r="I28" s="171">
        <v>3.12</v>
      </c>
      <c r="J28" s="171"/>
      <c r="K28" s="172">
        <v>3.12</v>
      </c>
      <c r="L28" s="173"/>
      <c r="M28" s="178"/>
      <c r="N28" s="179"/>
      <c r="R28" s="114"/>
    </row>
    <row r="29" spans="1:18" ht="19.5" customHeight="1" x14ac:dyDescent="0.25">
      <c r="A29" s="184"/>
      <c r="B29" s="168" t="s">
        <v>458</v>
      </c>
      <c r="C29" s="185" t="s">
        <v>139</v>
      </c>
      <c r="D29" s="170" t="s">
        <v>401</v>
      </c>
      <c r="E29" s="170"/>
      <c r="F29" s="170"/>
      <c r="G29" s="93" t="s">
        <v>404</v>
      </c>
      <c r="H29" s="99">
        <v>1</v>
      </c>
      <c r="I29" s="171">
        <v>4.32</v>
      </c>
      <c r="J29" s="171"/>
      <c r="K29" s="172">
        <v>4.32</v>
      </c>
      <c r="L29" s="173"/>
      <c r="M29" s="178"/>
      <c r="N29" s="179"/>
    </row>
    <row r="30" spans="1:18" ht="22.5" customHeight="1" x14ac:dyDescent="0.25">
      <c r="A30" s="184"/>
      <c r="B30" s="168"/>
      <c r="C30" s="191"/>
      <c r="D30" s="170" t="s">
        <v>402</v>
      </c>
      <c r="E30" s="170"/>
      <c r="F30" s="170"/>
      <c r="G30" s="93" t="s">
        <v>405</v>
      </c>
      <c r="H30" s="99">
        <v>1</v>
      </c>
      <c r="I30" s="171">
        <v>4.28</v>
      </c>
      <c r="J30" s="171"/>
      <c r="K30" s="172">
        <v>4.28</v>
      </c>
      <c r="L30" s="173"/>
      <c r="M30" s="178"/>
      <c r="N30" s="179"/>
    </row>
    <row r="31" spans="1:18" ht="17.25" customHeight="1" x14ac:dyDescent="0.25">
      <c r="A31" s="184"/>
      <c r="B31" s="168"/>
      <c r="C31" s="168" t="s">
        <v>130</v>
      </c>
      <c r="D31" s="170" t="s">
        <v>141</v>
      </c>
      <c r="E31" s="170"/>
      <c r="F31" s="170"/>
      <c r="G31" s="93" t="s">
        <v>67</v>
      </c>
      <c r="H31" s="99">
        <v>1</v>
      </c>
      <c r="I31" s="171">
        <v>4.28</v>
      </c>
      <c r="J31" s="171"/>
      <c r="K31" s="172">
        <v>4.28</v>
      </c>
      <c r="L31" s="173"/>
      <c r="M31" s="168"/>
      <c r="N31" s="168"/>
    </row>
    <row r="32" spans="1:18" ht="64.5" customHeight="1" x14ac:dyDescent="0.25">
      <c r="A32" s="184"/>
      <c r="B32" s="168"/>
      <c r="C32" s="168"/>
      <c r="D32" s="170" t="s">
        <v>457</v>
      </c>
      <c r="E32" s="170"/>
      <c r="F32" s="170"/>
      <c r="G32" s="93" t="s">
        <v>406</v>
      </c>
      <c r="H32" s="99">
        <v>0.8</v>
      </c>
      <c r="I32" s="171">
        <v>4.28</v>
      </c>
      <c r="J32" s="171"/>
      <c r="K32" s="172">
        <v>3.42</v>
      </c>
      <c r="L32" s="173"/>
      <c r="M32" s="174" t="s">
        <v>462</v>
      </c>
      <c r="N32" s="174"/>
    </row>
    <row r="33" spans="1:14" ht="17.25" customHeight="1" x14ac:dyDescent="0.25">
      <c r="A33" s="184"/>
      <c r="B33" s="168"/>
      <c r="C33" s="168"/>
      <c r="D33" s="170" t="s">
        <v>403</v>
      </c>
      <c r="E33" s="170"/>
      <c r="F33" s="170"/>
      <c r="G33" s="93" t="s">
        <v>407</v>
      </c>
      <c r="H33" s="99">
        <v>1</v>
      </c>
      <c r="I33" s="171">
        <v>4.28</v>
      </c>
      <c r="J33" s="171"/>
      <c r="K33" s="172">
        <v>4.28</v>
      </c>
      <c r="L33" s="173"/>
      <c r="M33" s="168"/>
      <c r="N33" s="168"/>
    </row>
    <row r="34" spans="1:14" ht="18.75" customHeight="1" x14ac:dyDescent="0.25">
      <c r="A34" s="184"/>
      <c r="B34" s="168"/>
      <c r="C34" s="168"/>
      <c r="D34" s="170" t="s">
        <v>408</v>
      </c>
      <c r="E34" s="170"/>
      <c r="F34" s="170"/>
      <c r="G34" s="93" t="s">
        <v>406</v>
      </c>
      <c r="H34" s="99">
        <v>1</v>
      </c>
      <c r="I34" s="171">
        <v>4.28</v>
      </c>
      <c r="J34" s="171"/>
      <c r="K34" s="172">
        <v>4.28</v>
      </c>
      <c r="L34" s="173"/>
      <c r="M34" s="168"/>
      <c r="N34" s="168"/>
    </row>
    <row r="35" spans="1:14" x14ac:dyDescent="0.25">
      <c r="A35" s="184"/>
      <c r="B35" s="168"/>
      <c r="C35" s="168"/>
      <c r="D35" s="170" t="s">
        <v>409</v>
      </c>
      <c r="E35" s="170"/>
      <c r="F35" s="170"/>
      <c r="G35" s="93" t="s">
        <v>406</v>
      </c>
      <c r="H35" s="99">
        <v>1</v>
      </c>
      <c r="I35" s="171">
        <v>4.28</v>
      </c>
      <c r="J35" s="171"/>
      <c r="K35" s="172">
        <v>4.28</v>
      </c>
      <c r="L35" s="173"/>
      <c r="M35" s="168"/>
      <c r="N35" s="168"/>
    </row>
    <row r="36" spans="1:14" ht="105.75" customHeight="1" x14ac:dyDescent="0.25">
      <c r="A36" s="184"/>
      <c r="B36" s="89" t="s">
        <v>131</v>
      </c>
      <c r="C36" s="89" t="s">
        <v>132</v>
      </c>
      <c r="D36" s="170" t="s">
        <v>459</v>
      </c>
      <c r="E36" s="170"/>
      <c r="F36" s="170"/>
      <c r="G36" s="93" t="s">
        <v>243</v>
      </c>
      <c r="H36" s="99">
        <v>0.85</v>
      </c>
      <c r="I36" s="171">
        <v>10</v>
      </c>
      <c r="J36" s="171"/>
      <c r="K36" s="172">
        <v>8.9499999999999993</v>
      </c>
      <c r="L36" s="173"/>
      <c r="M36" s="187" t="s">
        <v>460</v>
      </c>
      <c r="N36" s="187"/>
    </row>
    <row r="37" spans="1:14" x14ac:dyDescent="0.25">
      <c r="A37" s="188" t="s">
        <v>134</v>
      </c>
      <c r="B37" s="188"/>
      <c r="C37" s="188"/>
      <c r="D37" s="188"/>
      <c r="E37" s="188"/>
      <c r="F37" s="188"/>
      <c r="G37" s="188"/>
      <c r="H37" s="188"/>
      <c r="I37" s="188">
        <f>SUM(I13:J36)+J6</f>
        <v>100</v>
      </c>
      <c r="J37" s="188"/>
      <c r="K37" s="189">
        <f>SUM(K13:L36)+N6</f>
        <v>93.22</v>
      </c>
      <c r="L37" s="189"/>
      <c r="M37" s="190"/>
      <c r="N37" s="190"/>
    </row>
    <row r="38" spans="1:14" x14ac:dyDescent="0.25">
      <c r="A38" s="20" t="s">
        <v>135</v>
      </c>
      <c r="B38" s="180" t="s">
        <v>136</v>
      </c>
      <c r="C38" s="181"/>
      <c r="D38" s="181"/>
      <c r="E38" s="181"/>
      <c r="F38" s="181"/>
      <c r="G38" s="181"/>
      <c r="H38" s="181"/>
      <c r="I38" s="181"/>
      <c r="J38" s="181"/>
      <c r="K38" s="181"/>
      <c r="L38" s="181"/>
      <c r="M38" s="181"/>
      <c r="N38" s="182"/>
    </row>
    <row r="39" spans="1:14" x14ac:dyDescent="0.25">
      <c r="A39" s="183"/>
      <c r="B39" s="183"/>
      <c r="C39" s="183"/>
      <c r="D39" s="183"/>
      <c r="E39" s="183"/>
      <c r="F39" s="183"/>
      <c r="G39" s="183"/>
      <c r="H39" s="183"/>
      <c r="I39" s="183"/>
      <c r="J39" s="183"/>
      <c r="K39" s="183"/>
      <c r="L39" s="183"/>
      <c r="M39" s="183"/>
      <c r="N39" s="183"/>
    </row>
    <row r="40" spans="1:14" ht="12.9" customHeight="1" x14ac:dyDescent="0.25">
      <c r="A40" s="183"/>
      <c r="B40" s="183"/>
      <c r="C40" s="183"/>
      <c r="D40" s="183"/>
      <c r="E40" s="183"/>
      <c r="F40" s="183"/>
      <c r="G40" s="183"/>
      <c r="H40" s="183"/>
      <c r="I40" s="183"/>
      <c r="J40" s="183"/>
      <c r="K40" s="183"/>
      <c r="L40" s="183"/>
      <c r="M40" s="183"/>
      <c r="N40" s="183"/>
    </row>
    <row r="41" spans="1:14" ht="15" customHeight="1" x14ac:dyDescent="0.25">
      <c r="A41" s="183"/>
      <c r="B41" s="183"/>
      <c r="C41" s="183"/>
      <c r="D41" s="183"/>
      <c r="E41" s="183"/>
      <c r="F41" s="183"/>
      <c r="G41" s="183"/>
      <c r="H41" s="183"/>
      <c r="I41" s="183"/>
      <c r="J41" s="183"/>
      <c r="K41" s="183"/>
      <c r="L41" s="183"/>
      <c r="M41" s="183"/>
      <c r="N41" s="183"/>
    </row>
  </sheetData>
  <mergeCells count="156">
    <mergeCell ref="B13:B28"/>
    <mergeCell ref="M19:N19"/>
    <mergeCell ref="I20:J20"/>
    <mergeCell ref="K20:L20"/>
    <mergeCell ref="M20:N20"/>
    <mergeCell ref="C25:C28"/>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4:F24"/>
    <mergeCell ref="I24:J24"/>
    <mergeCell ref="C29:C30"/>
    <mergeCell ref="D32:F32"/>
    <mergeCell ref="D33:F33"/>
    <mergeCell ref="I32:J32"/>
    <mergeCell ref="K32:L32"/>
    <mergeCell ref="M32:N32"/>
    <mergeCell ref="I33:J33"/>
    <mergeCell ref="K33:L33"/>
    <mergeCell ref="M33:N33"/>
    <mergeCell ref="B38:N38"/>
    <mergeCell ref="A39:N39"/>
    <mergeCell ref="A40:N40"/>
    <mergeCell ref="A41:N41"/>
    <mergeCell ref="A10:A11"/>
    <mergeCell ref="A12:A36"/>
    <mergeCell ref="B29:B35"/>
    <mergeCell ref="C13:C20"/>
    <mergeCell ref="C21:C24"/>
    <mergeCell ref="C31:C35"/>
    <mergeCell ref="D36:F36"/>
    <mergeCell ref="I36:J36"/>
    <mergeCell ref="K36:L36"/>
    <mergeCell ref="M36:N36"/>
    <mergeCell ref="A37:H37"/>
    <mergeCell ref="I37:J37"/>
    <mergeCell ref="K37:L37"/>
    <mergeCell ref="M37:N37"/>
    <mergeCell ref="D31:F31"/>
    <mergeCell ref="I31:J31"/>
    <mergeCell ref="K31:L31"/>
    <mergeCell ref="M31:N31"/>
    <mergeCell ref="D34:F34"/>
    <mergeCell ref="I34:J34"/>
    <mergeCell ref="K34:L34"/>
    <mergeCell ref="M34:N34"/>
    <mergeCell ref="D35:F35"/>
    <mergeCell ref="I35:J35"/>
    <mergeCell ref="K35:L35"/>
    <mergeCell ref="M35:N35"/>
    <mergeCell ref="D29:F29"/>
    <mergeCell ref="I29:J29"/>
    <mergeCell ref="K29:L29"/>
    <mergeCell ref="M29:N29"/>
    <mergeCell ref="D30:F30"/>
    <mergeCell ref="I30:J30"/>
    <mergeCell ref="K30:L30"/>
    <mergeCell ref="M30:N30"/>
    <mergeCell ref="K24:L24"/>
    <mergeCell ref="M24:N24"/>
    <mergeCell ref="D21:F21"/>
    <mergeCell ref="I21:J21"/>
    <mergeCell ref="K21:L21"/>
    <mergeCell ref="M21:N21"/>
    <mergeCell ref="D22:F22"/>
    <mergeCell ref="I22:J22"/>
    <mergeCell ref="K22:L22"/>
    <mergeCell ref="M22:N22"/>
    <mergeCell ref="D23:F23"/>
    <mergeCell ref="I23:J23"/>
    <mergeCell ref="K23:L23"/>
    <mergeCell ref="M23:N23"/>
    <mergeCell ref="D15:F15"/>
    <mergeCell ref="I15:J15"/>
    <mergeCell ref="K15:L15"/>
    <mergeCell ref="M15:N15"/>
    <mergeCell ref="D16:F16"/>
    <mergeCell ref="I16:J16"/>
    <mergeCell ref="K16:L16"/>
    <mergeCell ref="M16:N16"/>
    <mergeCell ref="D17:F17"/>
    <mergeCell ref="D18:F18"/>
    <mergeCell ref="D19:F19"/>
    <mergeCell ref="D20:F20"/>
    <mergeCell ref="I17:J17"/>
    <mergeCell ref="K17:L17"/>
    <mergeCell ref="M17:N17"/>
    <mergeCell ref="I18:J18"/>
    <mergeCell ref="K18:L18"/>
    <mergeCell ref="M18:N18"/>
    <mergeCell ref="I19:J19"/>
    <mergeCell ref="K19:L19"/>
    <mergeCell ref="D12:F12"/>
    <mergeCell ref="I12:J12"/>
    <mergeCell ref="K12:L12"/>
    <mergeCell ref="M12:N12"/>
    <mergeCell ref="D13:F13"/>
    <mergeCell ref="I13:J13"/>
    <mergeCell ref="K13:L13"/>
    <mergeCell ref="M13:N13"/>
    <mergeCell ref="D14:F14"/>
    <mergeCell ref="I14:J14"/>
    <mergeCell ref="K14:L14"/>
    <mergeCell ref="M14:N14"/>
    <mergeCell ref="C9:D9"/>
    <mergeCell ref="F9:G9"/>
    <mergeCell ref="H9:I9"/>
    <mergeCell ref="J9:K9"/>
    <mergeCell ref="L9:M9"/>
    <mergeCell ref="B10:G10"/>
    <mergeCell ref="H10:N10"/>
    <mergeCell ref="B11:G11"/>
    <mergeCell ref="H11:N11"/>
    <mergeCell ref="A4:B9"/>
    <mergeCell ref="C4:D5"/>
    <mergeCell ref="F4:G5"/>
    <mergeCell ref="H4:I5"/>
    <mergeCell ref="J4:K5"/>
    <mergeCell ref="L4:M5"/>
    <mergeCell ref="C7:D7"/>
    <mergeCell ref="F7:G7"/>
    <mergeCell ref="H7:I7"/>
    <mergeCell ref="J7:K7"/>
    <mergeCell ref="L7:M7"/>
    <mergeCell ref="C8:D8"/>
    <mergeCell ref="F8:G8"/>
    <mergeCell ref="H8:I8"/>
    <mergeCell ref="J8:K8"/>
    <mergeCell ref="L8:M8"/>
    <mergeCell ref="A1:N1"/>
    <mergeCell ref="A2:B2"/>
    <mergeCell ref="C2:N2"/>
    <mergeCell ref="A3:B3"/>
    <mergeCell ref="C3:G3"/>
    <mergeCell ref="H3:I3"/>
    <mergeCell ref="J3:N3"/>
    <mergeCell ref="C6:D6"/>
    <mergeCell ref="F6:G6"/>
    <mergeCell ref="H6:I6"/>
    <mergeCell ref="J6:K6"/>
    <mergeCell ref="L6:M6"/>
    <mergeCell ref="E4:E5"/>
    <mergeCell ref="N4:N5"/>
  </mergeCells>
  <phoneticPr fontId="36" type="noConversion"/>
  <pageMargins left="0.7" right="0.7" top="0.75" bottom="0.75" header="0.3" footer="0.3"/>
  <pageSetup paperSize="9" scale="9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33"/>
  <sheetViews>
    <sheetView topLeftCell="A7" workbookViewId="0">
      <selection activeCell="A32" sqref="A32:N32"/>
    </sheetView>
  </sheetViews>
  <sheetFormatPr defaultColWidth="9" defaultRowHeight="14.4" x14ac:dyDescent="0.25"/>
  <sheetData>
    <row r="1" spans="1:14" ht="25.8" x14ac:dyDescent="0.25">
      <c r="A1" s="163" t="s">
        <v>115</v>
      </c>
      <c r="B1" s="163"/>
      <c r="C1" s="163"/>
      <c r="D1" s="163"/>
      <c r="E1" s="163"/>
      <c r="F1" s="163"/>
      <c r="G1" s="163"/>
      <c r="H1" s="163"/>
      <c r="I1" s="163"/>
      <c r="J1" s="163"/>
      <c r="K1" s="163"/>
      <c r="L1" s="163"/>
      <c r="M1" s="163"/>
      <c r="N1" s="163"/>
    </row>
    <row r="2" spans="1:14" x14ac:dyDescent="0.25">
      <c r="A2" s="164" t="s">
        <v>102</v>
      </c>
      <c r="B2" s="164"/>
      <c r="C2" s="164" t="s">
        <v>143</v>
      </c>
      <c r="D2" s="164"/>
      <c r="E2" s="164"/>
      <c r="F2" s="164"/>
      <c r="G2" s="164"/>
      <c r="H2" s="164"/>
      <c r="I2" s="164"/>
      <c r="J2" s="164"/>
      <c r="K2" s="164"/>
      <c r="L2" s="164"/>
      <c r="M2" s="164"/>
      <c r="N2" s="164"/>
    </row>
    <row r="3" spans="1:14" x14ac:dyDescent="0.25">
      <c r="A3" s="164" t="s">
        <v>103</v>
      </c>
      <c r="B3" s="164"/>
      <c r="C3" s="164" t="s">
        <v>113</v>
      </c>
      <c r="D3" s="164"/>
      <c r="E3" s="164"/>
      <c r="F3" s="164"/>
      <c r="G3" s="164"/>
      <c r="H3" s="164" t="s">
        <v>116</v>
      </c>
      <c r="I3" s="164"/>
      <c r="J3" s="164" t="s">
        <v>113</v>
      </c>
      <c r="K3" s="164"/>
      <c r="L3" s="164"/>
      <c r="M3" s="164"/>
      <c r="N3" s="164"/>
    </row>
    <row r="4" spans="1:14" x14ac:dyDescent="0.25">
      <c r="A4" s="164" t="s">
        <v>104</v>
      </c>
      <c r="B4" s="164"/>
      <c r="C4" s="164"/>
      <c r="D4" s="164"/>
      <c r="E4" s="164" t="s">
        <v>36</v>
      </c>
      <c r="F4" s="164" t="s">
        <v>117</v>
      </c>
      <c r="G4" s="164"/>
      <c r="H4" s="164" t="s">
        <v>118</v>
      </c>
      <c r="I4" s="164"/>
      <c r="J4" s="164" t="s">
        <v>40</v>
      </c>
      <c r="K4" s="164"/>
      <c r="L4" s="164" t="s">
        <v>119</v>
      </c>
      <c r="M4" s="164"/>
      <c r="N4" s="164" t="s">
        <v>41</v>
      </c>
    </row>
    <row r="5" spans="1:14" x14ac:dyDescent="0.25">
      <c r="A5" s="164"/>
      <c r="B5" s="164"/>
      <c r="C5" s="164"/>
      <c r="D5" s="164"/>
      <c r="E5" s="164"/>
      <c r="F5" s="164"/>
      <c r="G5" s="164"/>
      <c r="H5" s="164"/>
      <c r="I5" s="164"/>
      <c r="J5" s="164"/>
      <c r="K5" s="164"/>
      <c r="L5" s="164"/>
      <c r="M5" s="164"/>
      <c r="N5" s="164"/>
    </row>
    <row r="6" spans="1:14" x14ac:dyDescent="0.25">
      <c r="A6" s="164"/>
      <c r="B6" s="164"/>
      <c r="C6" s="165" t="s">
        <v>120</v>
      </c>
      <c r="D6" s="165"/>
      <c r="E6" s="26">
        <v>1050</v>
      </c>
      <c r="F6" s="192">
        <v>1050</v>
      </c>
      <c r="G6" s="193"/>
      <c r="H6" s="194">
        <v>0</v>
      </c>
      <c r="I6" s="194"/>
      <c r="J6" s="164">
        <v>10</v>
      </c>
      <c r="K6" s="164"/>
      <c r="L6" s="195">
        <f>H6/F6</f>
        <v>0</v>
      </c>
      <c r="M6" s="195"/>
      <c r="N6" s="1">
        <v>0</v>
      </c>
    </row>
    <row r="7" spans="1:14" x14ac:dyDescent="0.25">
      <c r="A7" s="164"/>
      <c r="B7" s="164"/>
      <c r="C7" s="164" t="s">
        <v>121</v>
      </c>
      <c r="D7" s="164"/>
      <c r="E7" s="26">
        <v>1050</v>
      </c>
      <c r="F7" s="192">
        <v>1050</v>
      </c>
      <c r="G7" s="193"/>
      <c r="H7" s="194">
        <v>0</v>
      </c>
      <c r="I7" s="194"/>
      <c r="J7" s="164" t="s">
        <v>44</v>
      </c>
      <c r="K7" s="164"/>
      <c r="L7" s="164"/>
      <c r="M7" s="164"/>
      <c r="N7" s="1" t="s">
        <v>44</v>
      </c>
    </row>
    <row r="8" spans="1:14" x14ac:dyDescent="0.25">
      <c r="A8" s="164"/>
      <c r="B8" s="164"/>
      <c r="C8" s="164" t="s">
        <v>122</v>
      </c>
      <c r="D8" s="164"/>
      <c r="E8" s="1"/>
      <c r="F8" s="164"/>
      <c r="G8" s="164"/>
      <c r="H8" s="164"/>
      <c r="I8" s="164"/>
      <c r="J8" s="164" t="s">
        <v>44</v>
      </c>
      <c r="K8" s="164"/>
      <c r="L8" s="164"/>
      <c r="M8" s="164"/>
      <c r="N8" s="1" t="s">
        <v>44</v>
      </c>
    </row>
    <row r="9" spans="1:14" x14ac:dyDescent="0.25">
      <c r="A9" s="164"/>
      <c r="B9" s="164"/>
      <c r="C9" s="164" t="s">
        <v>112</v>
      </c>
      <c r="D9" s="164"/>
      <c r="E9" s="1"/>
      <c r="F9" s="164"/>
      <c r="G9" s="164"/>
      <c r="H9" s="164"/>
      <c r="I9" s="164"/>
      <c r="J9" s="164" t="s">
        <v>44</v>
      </c>
      <c r="K9" s="164"/>
      <c r="L9" s="164"/>
      <c r="M9" s="164"/>
      <c r="N9" s="1" t="s">
        <v>44</v>
      </c>
    </row>
    <row r="10" spans="1:14" x14ac:dyDescent="0.25">
      <c r="A10" s="164" t="s">
        <v>137</v>
      </c>
      <c r="B10" s="164" t="s">
        <v>47</v>
      </c>
      <c r="C10" s="164"/>
      <c r="D10" s="164"/>
      <c r="E10" s="164"/>
      <c r="F10" s="164"/>
      <c r="G10" s="164"/>
      <c r="H10" s="164" t="s">
        <v>123</v>
      </c>
      <c r="I10" s="164"/>
      <c r="J10" s="164"/>
      <c r="K10" s="164"/>
      <c r="L10" s="164"/>
      <c r="M10" s="164"/>
      <c r="N10" s="164"/>
    </row>
    <row r="11" spans="1:14" ht="201.6" customHeight="1" x14ac:dyDescent="0.25">
      <c r="A11" s="164"/>
      <c r="B11" s="166" t="s">
        <v>144</v>
      </c>
      <c r="C11" s="166"/>
      <c r="D11" s="166"/>
      <c r="E11" s="166"/>
      <c r="F11" s="166"/>
      <c r="G11" s="166"/>
      <c r="H11" s="166" t="s">
        <v>145</v>
      </c>
      <c r="I11" s="166"/>
      <c r="J11" s="166"/>
      <c r="K11" s="166"/>
      <c r="L11" s="166"/>
      <c r="M11" s="166"/>
      <c r="N11" s="166"/>
    </row>
    <row r="12" spans="1:14" x14ac:dyDescent="0.25">
      <c r="A12" s="184" t="s">
        <v>124</v>
      </c>
      <c r="B12" s="13" t="s">
        <v>50</v>
      </c>
      <c r="C12" s="13" t="s">
        <v>51</v>
      </c>
      <c r="D12" s="168" t="s">
        <v>52</v>
      </c>
      <c r="E12" s="168"/>
      <c r="F12" s="168"/>
      <c r="G12" s="13" t="s">
        <v>53</v>
      </c>
      <c r="H12" s="13" t="s">
        <v>54</v>
      </c>
      <c r="I12" s="168" t="s">
        <v>40</v>
      </c>
      <c r="J12" s="168"/>
      <c r="K12" s="168" t="s">
        <v>41</v>
      </c>
      <c r="L12" s="168"/>
      <c r="M12" s="168" t="s">
        <v>55</v>
      </c>
      <c r="N12" s="168"/>
    </row>
    <row r="13" spans="1:14" ht="13.95" customHeight="1" x14ac:dyDescent="0.25">
      <c r="A13" s="184"/>
      <c r="B13" s="168" t="s">
        <v>125</v>
      </c>
      <c r="C13" s="185" t="s">
        <v>126</v>
      </c>
      <c r="D13" s="196" t="s">
        <v>146</v>
      </c>
      <c r="E13" s="197"/>
      <c r="F13" s="198"/>
      <c r="G13" s="17" t="s">
        <v>147</v>
      </c>
      <c r="H13" s="17" t="s">
        <v>147</v>
      </c>
      <c r="I13" s="168">
        <v>5</v>
      </c>
      <c r="J13" s="168"/>
      <c r="K13" s="168">
        <v>5</v>
      </c>
      <c r="L13" s="168"/>
      <c r="M13" s="168"/>
      <c r="N13" s="168"/>
    </row>
    <row r="14" spans="1:14" ht="25.95" customHeight="1" x14ac:dyDescent="0.25">
      <c r="A14" s="184"/>
      <c r="B14" s="168"/>
      <c r="C14" s="186"/>
      <c r="D14" s="196" t="s">
        <v>148</v>
      </c>
      <c r="E14" s="197"/>
      <c r="F14" s="198"/>
      <c r="G14" s="17" t="s">
        <v>149</v>
      </c>
      <c r="H14" s="17" t="s">
        <v>149</v>
      </c>
      <c r="I14" s="168">
        <v>5</v>
      </c>
      <c r="J14" s="168"/>
      <c r="K14" s="168">
        <v>5</v>
      </c>
      <c r="L14" s="168"/>
      <c r="M14" s="168"/>
      <c r="N14" s="168"/>
    </row>
    <row r="15" spans="1:14" ht="25.95" customHeight="1" x14ac:dyDescent="0.25">
      <c r="A15" s="184"/>
      <c r="B15" s="168"/>
      <c r="C15" s="186"/>
      <c r="D15" s="196" t="s">
        <v>150</v>
      </c>
      <c r="E15" s="197"/>
      <c r="F15" s="198"/>
      <c r="G15" s="17" t="s">
        <v>151</v>
      </c>
      <c r="H15" s="17" t="s">
        <v>151</v>
      </c>
      <c r="I15" s="168">
        <v>5</v>
      </c>
      <c r="J15" s="168"/>
      <c r="K15" s="168">
        <v>5</v>
      </c>
      <c r="L15" s="168"/>
      <c r="M15" s="168"/>
      <c r="N15" s="168"/>
    </row>
    <row r="16" spans="1:14" ht="25.95" customHeight="1" x14ac:dyDescent="0.25">
      <c r="A16" s="184"/>
      <c r="B16" s="168"/>
      <c r="C16" s="186"/>
      <c r="D16" s="196" t="s">
        <v>152</v>
      </c>
      <c r="E16" s="197"/>
      <c r="F16" s="198"/>
      <c r="G16" s="17" t="s">
        <v>151</v>
      </c>
      <c r="H16" s="17" t="s">
        <v>151</v>
      </c>
      <c r="I16" s="168">
        <v>5</v>
      </c>
      <c r="J16" s="168"/>
      <c r="K16" s="168">
        <v>5</v>
      </c>
      <c r="L16" s="168"/>
      <c r="M16" s="168"/>
      <c r="N16" s="168"/>
    </row>
    <row r="17" spans="1:22" ht="28.95" customHeight="1" x14ac:dyDescent="0.25">
      <c r="A17" s="184"/>
      <c r="B17" s="168"/>
      <c r="C17" s="191"/>
      <c r="D17" s="196" t="s">
        <v>153</v>
      </c>
      <c r="E17" s="197"/>
      <c r="F17" s="198"/>
      <c r="G17" s="17" t="s">
        <v>154</v>
      </c>
      <c r="H17" s="17" t="s">
        <v>154</v>
      </c>
      <c r="I17" s="168">
        <v>5</v>
      </c>
      <c r="J17" s="168"/>
      <c r="K17" s="168">
        <v>5</v>
      </c>
      <c r="L17" s="168"/>
      <c r="M17" s="168"/>
      <c r="N17" s="168"/>
    </row>
    <row r="18" spans="1:22" ht="38.700000000000003" customHeight="1" x14ac:dyDescent="0.25">
      <c r="A18" s="184"/>
      <c r="B18" s="168"/>
      <c r="C18" s="186" t="s">
        <v>127</v>
      </c>
      <c r="D18" s="196" t="s">
        <v>155</v>
      </c>
      <c r="E18" s="197"/>
      <c r="F18" s="198"/>
      <c r="G18" s="17" t="s">
        <v>69</v>
      </c>
      <c r="H18" s="13" t="s">
        <v>69</v>
      </c>
      <c r="I18" s="168">
        <v>5</v>
      </c>
      <c r="J18" s="168"/>
      <c r="K18" s="168">
        <v>5</v>
      </c>
      <c r="L18" s="168"/>
      <c r="M18" s="168"/>
      <c r="N18" s="168"/>
    </row>
    <row r="19" spans="1:22" ht="62.4" customHeight="1" x14ac:dyDescent="0.25">
      <c r="A19" s="184"/>
      <c r="B19" s="168"/>
      <c r="C19" s="186"/>
      <c r="D19" s="196" t="s">
        <v>156</v>
      </c>
      <c r="E19" s="197"/>
      <c r="F19" s="198"/>
      <c r="G19" s="17" t="s">
        <v>157</v>
      </c>
      <c r="H19" s="13" t="s">
        <v>157</v>
      </c>
      <c r="I19" s="168">
        <v>5</v>
      </c>
      <c r="J19" s="168"/>
      <c r="K19" s="168">
        <v>2</v>
      </c>
      <c r="L19" s="168"/>
      <c r="M19" s="174" t="s">
        <v>158</v>
      </c>
      <c r="N19" s="174"/>
    </row>
    <row r="20" spans="1:22" x14ac:dyDescent="0.25">
      <c r="A20" s="184"/>
      <c r="B20" s="168"/>
      <c r="C20" s="168" t="s">
        <v>128</v>
      </c>
      <c r="D20" s="196" t="s">
        <v>159</v>
      </c>
      <c r="E20" s="197"/>
      <c r="F20" s="198"/>
      <c r="G20" s="17" t="s">
        <v>82</v>
      </c>
      <c r="H20" s="13" t="s">
        <v>82</v>
      </c>
      <c r="I20" s="168">
        <v>5</v>
      </c>
      <c r="J20" s="168"/>
      <c r="K20" s="168">
        <v>5</v>
      </c>
      <c r="L20" s="168"/>
      <c r="M20" s="168"/>
      <c r="N20" s="168"/>
    </row>
    <row r="21" spans="1:22" x14ac:dyDescent="0.25">
      <c r="A21" s="184"/>
      <c r="B21" s="168"/>
      <c r="C21" s="168"/>
      <c r="D21" s="196" t="s">
        <v>160</v>
      </c>
      <c r="E21" s="197"/>
      <c r="F21" s="198"/>
      <c r="G21" s="17" t="s">
        <v>82</v>
      </c>
      <c r="H21" s="13" t="s">
        <v>82</v>
      </c>
      <c r="I21" s="168">
        <v>5</v>
      </c>
      <c r="J21" s="168"/>
      <c r="K21" s="168">
        <v>5</v>
      </c>
      <c r="L21" s="168"/>
      <c r="M21" s="178"/>
      <c r="N21" s="179"/>
    </row>
    <row r="22" spans="1:22" ht="24" x14ac:dyDescent="0.25">
      <c r="A22" s="184"/>
      <c r="B22" s="168"/>
      <c r="C22" s="13" t="s">
        <v>161</v>
      </c>
      <c r="D22" s="196" t="s">
        <v>162</v>
      </c>
      <c r="E22" s="197"/>
      <c r="F22" s="198"/>
      <c r="G22" s="17" t="s">
        <v>163</v>
      </c>
      <c r="H22" s="13" t="s">
        <v>164</v>
      </c>
      <c r="I22" s="168">
        <v>5</v>
      </c>
      <c r="J22" s="168"/>
      <c r="K22" s="168">
        <v>5</v>
      </c>
      <c r="L22" s="168"/>
      <c r="M22" s="168"/>
      <c r="N22" s="168"/>
    </row>
    <row r="23" spans="1:22" ht="24" customHeight="1" x14ac:dyDescent="0.25">
      <c r="A23" s="184"/>
      <c r="B23" s="168" t="s">
        <v>129</v>
      </c>
      <c r="C23" s="185" t="s">
        <v>139</v>
      </c>
      <c r="D23" s="196" t="s">
        <v>165</v>
      </c>
      <c r="E23" s="197"/>
      <c r="F23" s="198"/>
      <c r="G23" s="17" t="s">
        <v>166</v>
      </c>
      <c r="H23" s="13" t="s">
        <v>166</v>
      </c>
      <c r="I23" s="168">
        <v>5</v>
      </c>
      <c r="J23" s="168"/>
      <c r="K23" s="168">
        <v>5</v>
      </c>
      <c r="L23" s="168"/>
      <c r="M23" s="168"/>
      <c r="N23" s="168"/>
    </row>
    <row r="24" spans="1:22" ht="24" customHeight="1" x14ac:dyDescent="0.25">
      <c r="A24" s="184"/>
      <c r="B24" s="168"/>
      <c r="C24" s="191"/>
      <c r="D24" s="199" t="s">
        <v>167</v>
      </c>
      <c r="E24" s="200"/>
      <c r="F24" s="201"/>
      <c r="G24" s="17" t="s">
        <v>168</v>
      </c>
      <c r="H24" s="13" t="s">
        <v>168</v>
      </c>
      <c r="I24" s="168">
        <v>5</v>
      </c>
      <c r="J24" s="168"/>
      <c r="K24" s="168">
        <v>5</v>
      </c>
      <c r="L24" s="168"/>
      <c r="M24" s="178"/>
      <c r="N24" s="179"/>
    </row>
    <row r="25" spans="1:22" ht="24" customHeight="1" x14ac:dyDescent="0.25">
      <c r="A25" s="184"/>
      <c r="B25" s="168"/>
      <c r="C25" s="185" t="s">
        <v>140</v>
      </c>
      <c r="D25" s="196" t="s">
        <v>169</v>
      </c>
      <c r="E25" s="197"/>
      <c r="F25" s="198"/>
      <c r="G25" s="17" t="s">
        <v>168</v>
      </c>
      <c r="H25" s="13" t="s">
        <v>168</v>
      </c>
      <c r="I25" s="168">
        <v>5</v>
      </c>
      <c r="J25" s="168"/>
      <c r="K25" s="168">
        <v>5</v>
      </c>
      <c r="L25" s="168"/>
      <c r="M25" s="168"/>
      <c r="N25" s="168"/>
    </row>
    <row r="26" spans="1:22" ht="24" customHeight="1" x14ac:dyDescent="0.25">
      <c r="A26" s="184"/>
      <c r="B26" s="168"/>
      <c r="C26" s="191"/>
      <c r="D26" s="199" t="s">
        <v>170</v>
      </c>
      <c r="E26" s="200"/>
      <c r="F26" s="201"/>
      <c r="G26" s="17" t="s">
        <v>84</v>
      </c>
      <c r="H26" s="13" t="s">
        <v>84</v>
      </c>
      <c r="I26" s="168">
        <v>5</v>
      </c>
      <c r="J26" s="168"/>
      <c r="K26" s="168">
        <v>5</v>
      </c>
      <c r="L26" s="168"/>
      <c r="M26" s="178"/>
      <c r="N26" s="179"/>
    </row>
    <row r="27" spans="1:22" ht="24" customHeight="1" x14ac:dyDescent="0.25">
      <c r="A27" s="184"/>
      <c r="B27" s="168"/>
      <c r="C27" s="14" t="s">
        <v>130</v>
      </c>
      <c r="D27" s="196" t="s">
        <v>171</v>
      </c>
      <c r="E27" s="197"/>
      <c r="F27" s="198"/>
      <c r="G27" s="15" t="s">
        <v>168</v>
      </c>
      <c r="H27" s="15" t="s">
        <v>168</v>
      </c>
      <c r="I27" s="168">
        <v>10</v>
      </c>
      <c r="J27" s="168"/>
      <c r="K27" s="168">
        <v>10</v>
      </c>
      <c r="L27" s="168"/>
      <c r="M27" s="178"/>
      <c r="N27" s="179"/>
    </row>
    <row r="28" spans="1:22" ht="22.95" customHeight="1" x14ac:dyDescent="0.25">
      <c r="A28" s="184"/>
      <c r="B28" s="14" t="s">
        <v>131</v>
      </c>
      <c r="C28" s="14" t="s">
        <v>132</v>
      </c>
      <c r="D28" s="196" t="s">
        <v>172</v>
      </c>
      <c r="E28" s="197"/>
      <c r="F28" s="198"/>
      <c r="G28" s="17" t="s">
        <v>81</v>
      </c>
      <c r="H28" s="17" t="s">
        <v>81</v>
      </c>
      <c r="I28" s="168">
        <v>10</v>
      </c>
      <c r="J28" s="168"/>
      <c r="K28" s="168">
        <v>10</v>
      </c>
      <c r="L28" s="168"/>
      <c r="M28" s="168"/>
      <c r="N28" s="168"/>
      <c r="V28">
        <v>0</v>
      </c>
    </row>
    <row r="29" spans="1:22" x14ac:dyDescent="0.25">
      <c r="A29" s="202" t="s">
        <v>134</v>
      </c>
      <c r="B29" s="202"/>
      <c r="C29" s="202"/>
      <c r="D29" s="202"/>
      <c r="E29" s="202"/>
      <c r="F29" s="202"/>
      <c r="G29" s="202"/>
      <c r="H29" s="202"/>
      <c r="I29" s="188">
        <f>SUM(I13:J28)+J6</f>
        <v>100</v>
      </c>
      <c r="J29" s="188"/>
      <c r="K29" s="188">
        <f>SUM(K13:L28)+L6</f>
        <v>87</v>
      </c>
      <c r="L29" s="188"/>
      <c r="M29" s="190"/>
      <c r="N29" s="190"/>
    </row>
    <row r="30" spans="1:22" x14ac:dyDescent="0.25">
      <c r="A30" s="20" t="s">
        <v>135</v>
      </c>
      <c r="B30" s="180" t="s">
        <v>136</v>
      </c>
      <c r="C30" s="181"/>
      <c r="D30" s="181"/>
      <c r="E30" s="181"/>
      <c r="F30" s="181"/>
      <c r="G30" s="181"/>
      <c r="H30" s="181"/>
      <c r="I30" s="181"/>
      <c r="J30" s="181"/>
      <c r="K30" s="181"/>
      <c r="L30" s="181"/>
      <c r="M30" s="181"/>
      <c r="N30" s="182"/>
    </row>
    <row r="31" spans="1:22" x14ac:dyDescent="0.25">
      <c r="A31" s="183"/>
      <c r="B31" s="183"/>
      <c r="C31" s="183"/>
      <c r="D31" s="183"/>
      <c r="E31" s="183"/>
      <c r="F31" s="183"/>
      <c r="G31" s="183"/>
      <c r="H31" s="183"/>
      <c r="I31" s="183"/>
      <c r="J31" s="183"/>
      <c r="K31" s="183"/>
      <c r="L31" s="183"/>
      <c r="M31" s="183"/>
      <c r="N31" s="183"/>
    </row>
    <row r="32" spans="1:22" ht="51.9" customHeight="1" x14ac:dyDescent="0.25">
      <c r="A32" s="183"/>
      <c r="B32" s="183"/>
      <c r="C32" s="183"/>
      <c r="D32" s="183"/>
      <c r="E32" s="183"/>
      <c r="F32" s="183"/>
      <c r="G32" s="183"/>
      <c r="H32" s="183"/>
      <c r="I32" s="183"/>
      <c r="J32" s="183"/>
      <c r="K32" s="183"/>
      <c r="L32" s="183"/>
      <c r="M32" s="183"/>
      <c r="N32" s="183"/>
    </row>
    <row r="33" spans="1:14" ht="41.1" customHeight="1" x14ac:dyDescent="0.25">
      <c r="A33" s="183"/>
      <c r="B33" s="183"/>
      <c r="C33" s="183"/>
      <c r="D33" s="183"/>
      <c r="E33" s="183"/>
      <c r="F33" s="183"/>
      <c r="G33" s="183"/>
      <c r="H33" s="183"/>
      <c r="I33" s="183"/>
      <c r="J33" s="183"/>
      <c r="K33" s="183"/>
      <c r="L33" s="183"/>
      <c r="M33" s="183"/>
      <c r="N33" s="183"/>
    </row>
  </sheetData>
  <mergeCells count="124">
    <mergeCell ref="B30:N30"/>
    <mergeCell ref="A31:N31"/>
    <mergeCell ref="A32:N32"/>
    <mergeCell ref="A33:N33"/>
    <mergeCell ref="A10:A11"/>
    <mergeCell ref="A12:A28"/>
    <mergeCell ref="B13:B22"/>
    <mergeCell ref="B23:B27"/>
    <mergeCell ref="C13:C17"/>
    <mergeCell ref="C18:C19"/>
    <mergeCell ref="C20:C21"/>
    <mergeCell ref="C23:C24"/>
    <mergeCell ref="C25:C26"/>
    <mergeCell ref="D27:F27"/>
    <mergeCell ref="I27:J27"/>
    <mergeCell ref="K27:L27"/>
    <mergeCell ref="M27:N27"/>
    <mergeCell ref="D28:F28"/>
    <mergeCell ref="I28:J28"/>
    <mergeCell ref="K28:L28"/>
    <mergeCell ref="M28:N28"/>
    <mergeCell ref="A29:H29"/>
    <mergeCell ref="I29:J29"/>
    <mergeCell ref="K29:L29"/>
    <mergeCell ref="M29:N29"/>
    <mergeCell ref="D24:F24"/>
    <mergeCell ref="I24:J24"/>
    <mergeCell ref="K24:L24"/>
    <mergeCell ref="M24:N24"/>
    <mergeCell ref="D25:F25"/>
    <mergeCell ref="I25:J25"/>
    <mergeCell ref="K25:L25"/>
    <mergeCell ref="M25:N25"/>
    <mergeCell ref="D26:F26"/>
    <mergeCell ref="I26:J26"/>
    <mergeCell ref="K26:L26"/>
    <mergeCell ref="M26:N26"/>
    <mergeCell ref="D21:F21"/>
    <mergeCell ref="I21:J21"/>
    <mergeCell ref="K21:L21"/>
    <mergeCell ref="M21:N21"/>
    <mergeCell ref="D22:F22"/>
    <mergeCell ref="I22:J22"/>
    <mergeCell ref="K22:L22"/>
    <mergeCell ref="M22:N22"/>
    <mergeCell ref="D23:F23"/>
    <mergeCell ref="I23:J23"/>
    <mergeCell ref="K23:L23"/>
    <mergeCell ref="M23:N23"/>
    <mergeCell ref="D18:F18"/>
    <mergeCell ref="I18:J18"/>
    <mergeCell ref="K18:L18"/>
    <mergeCell ref="M18:N18"/>
    <mergeCell ref="D19:F19"/>
    <mergeCell ref="I19:J19"/>
    <mergeCell ref="K19:L19"/>
    <mergeCell ref="M19:N19"/>
    <mergeCell ref="D20:F20"/>
    <mergeCell ref="I20:J20"/>
    <mergeCell ref="K20:L20"/>
    <mergeCell ref="M20:N20"/>
    <mergeCell ref="D15:F15"/>
    <mergeCell ref="I15:J15"/>
    <mergeCell ref="K15:L15"/>
    <mergeCell ref="M15:N15"/>
    <mergeCell ref="D16:F16"/>
    <mergeCell ref="I16:J16"/>
    <mergeCell ref="K16:L16"/>
    <mergeCell ref="M16:N16"/>
    <mergeCell ref="D17:F17"/>
    <mergeCell ref="I17:J17"/>
    <mergeCell ref="K17:L17"/>
    <mergeCell ref="M17:N17"/>
    <mergeCell ref="D12:F12"/>
    <mergeCell ref="I12:J12"/>
    <mergeCell ref="K12:L12"/>
    <mergeCell ref="M12:N12"/>
    <mergeCell ref="D13:F13"/>
    <mergeCell ref="I13:J13"/>
    <mergeCell ref="K13:L13"/>
    <mergeCell ref="M13:N13"/>
    <mergeCell ref="D14:F14"/>
    <mergeCell ref="I14:J14"/>
    <mergeCell ref="K14:L14"/>
    <mergeCell ref="M14:N14"/>
    <mergeCell ref="C9:D9"/>
    <mergeCell ref="F9:G9"/>
    <mergeCell ref="H9:I9"/>
    <mergeCell ref="J9:K9"/>
    <mergeCell ref="L9:M9"/>
    <mergeCell ref="B10:G10"/>
    <mergeCell ref="H10:N10"/>
    <mergeCell ref="B11:G11"/>
    <mergeCell ref="H11:N11"/>
    <mergeCell ref="A4:B9"/>
    <mergeCell ref="F4:G5"/>
    <mergeCell ref="H4:I5"/>
    <mergeCell ref="J4:K5"/>
    <mergeCell ref="L4:M5"/>
    <mergeCell ref="C4:D5"/>
    <mergeCell ref="C7:D7"/>
    <mergeCell ref="F7:G7"/>
    <mergeCell ref="H7:I7"/>
    <mergeCell ref="J7:K7"/>
    <mergeCell ref="L7:M7"/>
    <mergeCell ref="C8:D8"/>
    <mergeCell ref="F8:G8"/>
    <mergeCell ref="H8:I8"/>
    <mergeCell ref="J8:K8"/>
    <mergeCell ref="L8:M8"/>
    <mergeCell ref="A1:N1"/>
    <mergeCell ref="A2:B2"/>
    <mergeCell ref="C2:N2"/>
    <mergeCell ref="A3:B3"/>
    <mergeCell ref="C3:G3"/>
    <mergeCell ref="H3:I3"/>
    <mergeCell ref="J3:N3"/>
    <mergeCell ref="C6:D6"/>
    <mergeCell ref="F6:G6"/>
    <mergeCell ref="H6:I6"/>
    <mergeCell ref="J6:K6"/>
    <mergeCell ref="L6:M6"/>
    <mergeCell ref="E4:E5"/>
    <mergeCell ref="N4:N5"/>
  </mergeCells>
  <phoneticPr fontId="3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9"/>
  <sheetViews>
    <sheetView topLeftCell="A7" workbookViewId="0">
      <selection activeCell="K30" sqref="K30:L30"/>
    </sheetView>
  </sheetViews>
  <sheetFormatPr defaultColWidth="9" defaultRowHeight="14.4" x14ac:dyDescent="0.25"/>
  <cols>
    <col min="9" max="9" width="7.44140625" customWidth="1"/>
    <col min="11" max="11" width="8" customWidth="1"/>
  </cols>
  <sheetData>
    <row r="1" spans="1:14" ht="25.8" x14ac:dyDescent="0.25">
      <c r="A1" s="163" t="s">
        <v>115</v>
      </c>
      <c r="B1" s="163"/>
      <c r="C1" s="163"/>
      <c r="D1" s="163"/>
      <c r="E1" s="163"/>
      <c r="F1" s="163"/>
      <c r="G1" s="163"/>
      <c r="H1" s="163"/>
      <c r="I1" s="163"/>
      <c r="J1" s="163"/>
      <c r="K1" s="163"/>
      <c r="L1" s="163"/>
      <c r="M1" s="163"/>
      <c r="N1" s="163"/>
    </row>
    <row r="2" spans="1:14" x14ac:dyDescent="0.25">
      <c r="A2" s="164" t="s">
        <v>102</v>
      </c>
      <c r="B2" s="164"/>
      <c r="C2" s="164" t="s">
        <v>173</v>
      </c>
      <c r="D2" s="164"/>
      <c r="E2" s="164"/>
      <c r="F2" s="164"/>
      <c r="G2" s="164"/>
      <c r="H2" s="164"/>
      <c r="I2" s="164"/>
      <c r="J2" s="164"/>
      <c r="K2" s="164"/>
      <c r="L2" s="164"/>
      <c r="M2" s="164"/>
      <c r="N2" s="164"/>
    </row>
    <row r="3" spans="1:14" x14ac:dyDescent="0.25">
      <c r="A3" s="164" t="s">
        <v>103</v>
      </c>
      <c r="B3" s="164"/>
      <c r="C3" s="164" t="s">
        <v>113</v>
      </c>
      <c r="D3" s="164"/>
      <c r="E3" s="164"/>
      <c r="F3" s="164"/>
      <c r="G3" s="164"/>
      <c r="H3" s="164" t="s">
        <v>116</v>
      </c>
      <c r="I3" s="164"/>
      <c r="J3" s="164" t="s">
        <v>113</v>
      </c>
      <c r="K3" s="164"/>
      <c r="L3" s="164"/>
      <c r="M3" s="164"/>
      <c r="N3" s="164"/>
    </row>
    <row r="4" spans="1:14" x14ac:dyDescent="0.25">
      <c r="A4" s="164" t="s">
        <v>104</v>
      </c>
      <c r="B4" s="164"/>
      <c r="C4" s="164"/>
      <c r="D4" s="164"/>
      <c r="E4" s="164" t="s">
        <v>36</v>
      </c>
      <c r="F4" s="164" t="s">
        <v>117</v>
      </c>
      <c r="G4" s="164"/>
      <c r="H4" s="164" t="s">
        <v>118</v>
      </c>
      <c r="I4" s="164"/>
      <c r="J4" s="164" t="s">
        <v>40</v>
      </c>
      <c r="K4" s="164"/>
      <c r="L4" s="164" t="s">
        <v>119</v>
      </c>
      <c r="M4" s="164"/>
      <c r="N4" s="164" t="s">
        <v>41</v>
      </c>
    </row>
    <row r="5" spans="1:14" x14ac:dyDescent="0.25">
      <c r="A5" s="164"/>
      <c r="B5" s="164"/>
      <c r="C5" s="164"/>
      <c r="D5" s="164"/>
      <c r="E5" s="164"/>
      <c r="F5" s="164"/>
      <c r="G5" s="164"/>
      <c r="H5" s="164"/>
      <c r="I5" s="164"/>
      <c r="J5" s="164"/>
      <c r="K5" s="164"/>
      <c r="L5" s="164"/>
      <c r="M5" s="164"/>
      <c r="N5" s="164"/>
    </row>
    <row r="6" spans="1:14" x14ac:dyDescent="0.25">
      <c r="A6" s="164"/>
      <c r="B6" s="164"/>
      <c r="C6" s="165" t="s">
        <v>120</v>
      </c>
      <c r="D6" s="165"/>
      <c r="E6" s="22">
        <f>E7+E8</f>
        <v>8272.32</v>
      </c>
      <c r="F6" s="203">
        <f t="shared" ref="F6" si="0">F7+F8</f>
        <v>8272.32</v>
      </c>
      <c r="G6" s="204"/>
      <c r="H6" s="205">
        <v>7936.3</v>
      </c>
      <c r="I6" s="205"/>
      <c r="J6" s="164">
        <v>10</v>
      </c>
      <c r="K6" s="164"/>
      <c r="L6" s="162">
        <f>H6/F6</f>
        <v>0.95938019805810226</v>
      </c>
      <c r="M6" s="162"/>
      <c r="N6" s="1">
        <v>9.6</v>
      </c>
    </row>
    <row r="7" spans="1:14" x14ac:dyDescent="0.25">
      <c r="A7" s="164"/>
      <c r="B7" s="164"/>
      <c r="C7" s="164" t="s">
        <v>121</v>
      </c>
      <c r="D7" s="164"/>
      <c r="E7" s="22">
        <v>5885.46</v>
      </c>
      <c r="F7" s="205">
        <v>5885.46</v>
      </c>
      <c r="G7" s="205"/>
      <c r="H7" s="205">
        <f>H6-H8</f>
        <v>5549.4400000000005</v>
      </c>
      <c r="I7" s="205"/>
      <c r="J7" s="164" t="s">
        <v>44</v>
      </c>
      <c r="K7" s="164"/>
      <c r="L7" s="162">
        <f t="shared" ref="L7:L8" si="1">H7/F7</f>
        <v>0.94290675665113699</v>
      </c>
      <c r="M7" s="162"/>
      <c r="N7" s="1" t="s">
        <v>44</v>
      </c>
    </row>
    <row r="8" spans="1:14" x14ac:dyDescent="0.25">
      <c r="A8" s="164"/>
      <c r="B8" s="164"/>
      <c r="C8" s="164" t="s">
        <v>122</v>
      </c>
      <c r="D8" s="164"/>
      <c r="E8" s="22">
        <v>2386.86</v>
      </c>
      <c r="F8" s="205">
        <v>2386.86</v>
      </c>
      <c r="G8" s="205"/>
      <c r="H8" s="205">
        <v>2386.86</v>
      </c>
      <c r="I8" s="205"/>
      <c r="J8" s="164" t="s">
        <v>44</v>
      </c>
      <c r="K8" s="164"/>
      <c r="L8" s="162">
        <f t="shared" si="1"/>
        <v>1</v>
      </c>
      <c r="M8" s="162"/>
      <c r="N8" s="1" t="s">
        <v>44</v>
      </c>
    </row>
    <row r="9" spans="1:14" x14ac:dyDescent="0.25">
      <c r="A9" s="164"/>
      <c r="B9" s="164"/>
      <c r="C9" s="164" t="s">
        <v>112</v>
      </c>
      <c r="D9" s="164"/>
      <c r="E9" s="1"/>
      <c r="F9" s="164"/>
      <c r="G9" s="164"/>
      <c r="H9" s="164"/>
      <c r="I9" s="164"/>
      <c r="J9" s="164" t="s">
        <v>44</v>
      </c>
      <c r="K9" s="164"/>
      <c r="L9" s="164"/>
      <c r="M9" s="164"/>
      <c r="N9" s="1" t="s">
        <v>44</v>
      </c>
    </row>
    <row r="10" spans="1:14" x14ac:dyDescent="0.25">
      <c r="A10" s="164" t="s">
        <v>137</v>
      </c>
      <c r="B10" s="164" t="s">
        <v>47</v>
      </c>
      <c r="C10" s="164"/>
      <c r="D10" s="164"/>
      <c r="E10" s="164"/>
      <c r="F10" s="164"/>
      <c r="G10" s="164"/>
      <c r="H10" s="164" t="s">
        <v>123</v>
      </c>
      <c r="I10" s="164"/>
      <c r="J10" s="164"/>
      <c r="K10" s="164"/>
      <c r="L10" s="164"/>
      <c r="M10" s="164"/>
      <c r="N10" s="164"/>
    </row>
    <row r="11" spans="1:14" x14ac:dyDescent="0.25">
      <c r="A11" s="164"/>
      <c r="B11" s="164"/>
      <c r="C11" s="164"/>
      <c r="D11" s="164"/>
      <c r="E11" s="164"/>
      <c r="F11" s="164"/>
      <c r="G11" s="164"/>
      <c r="H11" s="164"/>
      <c r="I11" s="164"/>
      <c r="J11" s="164"/>
      <c r="K11" s="164"/>
      <c r="L11" s="164"/>
      <c r="M11" s="164"/>
      <c r="N11" s="164"/>
    </row>
    <row r="12" spans="1:14" x14ac:dyDescent="0.25">
      <c r="A12" s="184" t="s">
        <v>124</v>
      </c>
      <c r="B12" s="13" t="s">
        <v>50</v>
      </c>
      <c r="C12" s="13" t="s">
        <v>51</v>
      </c>
      <c r="D12" s="168" t="s">
        <v>52</v>
      </c>
      <c r="E12" s="168"/>
      <c r="F12" s="168"/>
      <c r="G12" s="13" t="s">
        <v>53</v>
      </c>
      <c r="H12" s="13" t="s">
        <v>54</v>
      </c>
      <c r="I12" s="168" t="s">
        <v>40</v>
      </c>
      <c r="J12" s="168"/>
      <c r="K12" s="168" t="s">
        <v>41</v>
      </c>
      <c r="L12" s="168"/>
      <c r="M12" s="168" t="s">
        <v>55</v>
      </c>
      <c r="N12" s="168"/>
    </row>
    <row r="13" spans="1:14" x14ac:dyDescent="0.25">
      <c r="A13" s="184"/>
      <c r="B13" s="168" t="s">
        <v>125</v>
      </c>
      <c r="C13" s="185" t="s">
        <v>126</v>
      </c>
      <c r="D13" s="174" t="s">
        <v>174</v>
      </c>
      <c r="E13" s="174"/>
      <c r="F13" s="174"/>
      <c r="G13" s="13" t="s">
        <v>175</v>
      </c>
      <c r="H13" s="13" t="s">
        <v>175</v>
      </c>
      <c r="I13" s="168">
        <v>2</v>
      </c>
      <c r="J13" s="168"/>
      <c r="K13" s="168">
        <v>2</v>
      </c>
      <c r="L13" s="168"/>
      <c r="M13" s="168"/>
      <c r="N13" s="168"/>
    </row>
    <row r="14" spans="1:14" x14ac:dyDescent="0.25">
      <c r="A14" s="184"/>
      <c r="B14" s="168"/>
      <c r="C14" s="186"/>
      <c r="D14" s="174" t="s">
        <v>176</v>
      </c>
      <c r="E14" s="174"/>
      <c r="F14" s="174"/>
      <c r="G14" s="13" t="s">
        <v>175</v>
      </c>
      <c r="H14" s="13" t="s">
        <v>175</v>
      </c>
      <c r="I14" s="168">
        <v>1</v>
      </c>
      <c r="J14" s="168"/>
      <c r="K14" s="168">
        <v>1</v>
      </c>
      <c r="L14" s="168"/>
      <c r="M14" s="168"/>
      <c r="N14" s="168"/>
    </row>
    <row r="15" spans="1:14" ht="21" customHeight="1" x14ac:dyDescent="0.25">
      <c r="A15" s="184"/>
      <c r="B15" s="168"/>
      <c r="C15" s="186"/>
      <c r="D15" s="206" t="s">
        <v>177</v>
      </c>
      <c r="E15" s="206"/>
      <c r="F15" s="206"/>
      <c r="G15" s="13" t="s">
        <v>178</v>
      </c>
      <c r="H15" s="13" t="s">
        <v>178</v>
      </c>
      <c r="I15" s="168">
        <v>1</v>
      </c>
      <c r="J15" s="168"/>
      <c r="K15" s="168">
        <v>1</v>
      </c>
      <c r="L15" s="168"/>
      <c r="M15" s="168"/>
      <c r="N15" s="168"/>
    </row>
    <row r="16" spans="1:14" ht="21" customHeight="1" x14ac:dyDescent="0.25">
      <c r="A16" s="184"/>
      <c r="B16" s="168"/>
      <c r="C16" s="186"/>
      <c r="D16" s="206" t="s">
        <v>179</v>
      </c>
      <c r="E16" s="206"/>
      <c r="F16" s="206"/>
      <c r="G16" s="13" t="s">
        <v>180</v>
      </c>
      <c r="H16" s="13"/>
      <c r="I16" s="168">
        <v>1</v>
      </c>
      <c r="J16" s="168"/>
      <c r="K16" s="168"/>
      <c r="L16" s="168"/>
      <c r="M16" s="168" t="s">
        <v>181</v>
      </c>
      <c r="N16" s="168"/>
    </row>
    <row r="17" spans="1:15" x14ac:dyDescent="0.25">
      <c r="A17" s="184"/>
      <c r="B17" s="168"/>
      <c r="C17" s="186"/>
      <c r="D17" s="206" t="s">
        <v>182</v>
      </c>
      <c r="E17" s="206"/>
      <c r="F17" s="206"/>
      <c r="G17" s="13" t="s">
        <v>183</v>
      </c>
      <c r="H17" s="13" t="s">
        <v>183</v>
      </c>
      <c r="I17" s="168">
        <v>1</v>
      </c>
      <c r="J17" s="168"/>
      <c r="K17" s="168">
        <v>1</v>
      </c>
      <c r="L17" s="168"/>
      <c r="M17" s="168"/>
      <c r="N17" s="168"/>
    </row>
    <row r="18" spans="1:15" ht="25.2" customHeight="1" x14ac:dyDescent="0.25">
      <c r="A18" s="184"/>
      <c r="B18" s="168"/>
      <c r="C18" s="186"/>
      <c r="D18" s="206" t="s">
        <v>184</v>
      </c>
      <c r="E18" s="206"/>
      <c r="F18" s="206"/>
      <c r="G18" s="13" t="s">
        <v>185</v>
      </c>
      <c r="H18" s="13" t="s">
        <v>183</v>
      </c>
      <c r="I18" s="168">
        <v>1</v>
      </c>
      <c r="J18" s="168"/>
      <c r="K18" s="168">
        <v>1</v>
      </c>
      <c r="L18" s="168"/>
      <c r="M18" s="168"/>
      <c r="N18" s="168"/>
    </row>
    <row r="19" spans="1:15" x14ac:dyDescent="0.25">
      <c r="A19" s="184"/>
      <c r="B19" s="168"/>
      <c r="C19" s="186"/>
      <c r="D19" s="206" t="s">
        <v>186</v>
      </c>
      <c r="E19" s="206"/>
      <c r="F19" s="206"/>
      <c r="G19" s="13" t="s">
        <v>187</v>
      </c>
      <c r="H19" s="13" t="s">
        <v>187</v>
      </c>
      <c r="I19" s="168">
        <v>1</v>
      </c>
      <c r="J19" s="168"/>
      <c r="K19" s="168">
        <v>1</v>
      </c>
      <c r="L19" s="168"/>
      <c r="M19" s="168"/>
      <c r="N19" s="168"/>
    </row>
    <row r="20" spans="1:15" ht="22.95" customHeight="1" x14ac:dyDescent="0.25">
      <c r="A20" s="184"/>
      <c r="B20" s="168"/>
      <c r="C20" s="186"/>
      <c r="D20" s="206" t="s">
        <v>188</v>
      </c>
      <c r="E20" s="206"/>
      <c r="F20" s="206"/>
      <c r="G20" s="13" t="s">
        <v>189</v>
      </c>
      <c r="H20" s="13" t="s">
        <v>190</v>
      </c>
      <c r="I20" s="168">
        <v>1</v>
      </c>
      <c r="J20" s="168"/>
      <c r="K20" s="168">
        <v>0.82</v>
      </c>
      <c r="L20" s="168"/>
      <c r="M20" s="168"/>
      <c r="N20" s="168"/>
    </row>
    <row r="21" spans="1:15" ht="22.95" customHeight="1" x14ac:dyDescent="0.25">
      <c r="A21" s="184"/>
      <c r="B21" s="168"/>
      <c r="C21" s="186"/>
      <c r="D21" s="174" t="s">
        <v>191</v>
      </c>
      <c r="E21" s="174"/>
      <c r="F21" s="174"/>
      <c r="G21" s="13" t="s">
        <v>192</v>
      </c>
      <c r="H21" s="13">
        <v>0</v>
      </c>
      <c r="I21" s="168">
        <v>1</v>
      </c>
      <c r="J21" s="168"/>
      <c r="K21" s="168">
        <v>0</v>
      </c>
      <c r="L21" s="168"/>
      <c r="M21" s="187" t="s">
        <v>193</v>
      </c>
      <c r="N21" s="174"/>
    </row>
    <row r="22" spans="1:15" x14ac:dyDescent="0.25">
      <c r="A22" s="184"/>
      <c r="B22" s="168"/>
      <c r="C22" s="186"/>
      <c r="D22" s="206" t="s">
        <v>194</v>
      </c>
      <c r="E22" s="206"/>
      <c r="F22" s="206"/>
      <c r="G22" s="13" t="s">
        <v>195</v>
      </c>
      <c r="H22" s="13" t="s">
        <v>195</v>
      </c>
      <c r="I22" s="168">
        <v>1</v>
      </c>
      <c r="J22" s="168"/>
      <c r="K22" s="168">
        <v>1</v>
      </c>
      <c r="L22" s="168"/>
      <c r="M22" s="168"/>
      <c r="N22" s="168"/>
      <c r="O22" s="25" t="s">
        <v>196</v>
      </c>
    </row>
    <row r="23" spans="1:15" x14ac:dyDescent="0.25">
      <c r="A23" s="184"/>
      <c r="B23" s="168"/>
      <c r="C23" s="186"/>
      <c r="D23" s="174" t="s">
        <v>197</v>
      </c>
      <c r="E23" s="174"/>
      <c r="F23" s="174"/>
      <c r="G23" s="13" t="s">
        <v>198</v>
      </c>
      <c r="H23" s="13" t="s">
        <v>199</v>
      </c>
      <c r="I23" s="168">
        <v>1</v>
      </c>
      <c r="J23" s="168"/>
      <c r="K23" s="168">
        <v>1</v>
      </c>
      <c r="L23" s="168"/>
      <c r="M23" s="168"/>
      <c r="N23" s="168"/>
    </row>
    <row r="24" spans="1:15" x14ac:dyDescent="0.25">
      <c r="A24" s="184"/>
      <c r="B24" s="168"/>
      <c r="C24" s="186"/>
      <c r="D24" s="174" t="s">
        <v>200</v>
      </c>
      <c r="E24" s="174"/>
      <c r="F24" s="174"/>
      <c r="G24" s="13" t="s">
        <v>201</v>
      </c>
      <c r="H24" s="13" t="s">
        <v>202</v>
      </c>
      <c r="I24" s="168">
        <v>1</v>
      </c>
      <c r="J24" s="168"/>
      <c r="K24" s="168">
        <v>1</v>
      </c>
      <c r="L24" s="168"/>
      <c r="M24" s="168"/>
      <c r="N24" s="168"/>
    </row>
    <row r="25" spans="1:15" ht="33" customHeight="1" x14ac:dyDescent="0.25">
      <c r="A25" s="184"/>
      <c r="B25" s="168"/>
      <c r="C25" s="186"/>
      <c r="D25" s="174" t="s">
        <v>203</v>
      </c>
      <c r="E25" s="174"/>
      <c r="F25" s="174"/>
      <c r="G25" s="13" t="s">
        <v>204</v>
      </c>
      <c r="H25" s="13">
        <v>0</v>
      </c>
      <c r="I25" s="168">
        <v>1</v>
      </c>
      <c r="J25" s="168"/>
      <c r="K25" s="168">
        <v>0</v>
      </c>
      <c r="L25" s="168"/>
      <c r="M25" s="168" t="s">
        <v>205</v>
      </c>
      <c r="N25" s="168"/>
    </row>
    <row r="26" spans="1:15" ht="21.6" x14ac:dyDescent="0.25">
      <c r="A26" s="184"/>
      <c r="B26" s="168"/>
      <c r="C26" s="186"/>
      <c r="D26" s="174" t="s">
        <v>206</v>
      </c>
      <c r="E26" s="174"/>
      <c r="F26" s="174"/>
      <c r="G26" s="13" t="s">
        <v>207</v>
      </c>
      <c r="H26" s="13" t="s">
        <v>207</v>
      </c>
      <c r="I26" s="168">
        <v>1</v>
      </c>
      <c r="J26" s="168"/>
      <c r="K26" s="168">
        <v>1</v>
      </c>
      <c r="L26" s="168"/>
      <c r="M26" s="168"/>
      <c r="N26" s="168"/>
    </row>
    <row r="27" spans="1:15" x14ac:dyDescent="0.25">
      <c r="A27" s="184"/>
      <c r="B27" s="168"/>
      <c r="C27" s="186"/>
      <c r="D27" s="206" t="s">
        <v>208</v>
      </c>
      <c r="E27" s="206"/>
      <c r="F27" s="206"/>
      <c r="G27" s="13" t="s">
        <v>209</v>
      </c>
      <c r="H27" s="13"/>
      <c r="I27" s="168">
        <v>1</v>
      </c>
      <c r="J27" s="168"/>
      <c r="K27" s="168"/>
      <c r="L27" s="168"/>
      <c r="M27" s="168" t="s">
        <v>210</v>
      </c>
      <c r="N27" s="168"/>
    </row>
    <row r="28" spans="1:15" x14ac:dyDescent="0.25">
      <c r="A28" s="184"/>
      <c r="B28" s="168"/>
      <c r="C28" s="186"/>
      <c r="D28" s="174" t="s">
        <v>211</v>
      </c>
      <c r="E28" s="174"/>
      <c r="F28" s="174"/>
      <c r="G28" s="13" t="s">
        <v>80</v>
      </c>
      <c r="H28" s="13" t="s">
        <v>80</v>
      </c>
      <c r="I28" s="168">
        <v>1</v>
      </c>
      <c r="J28" s="168"/>
      <c r="K28" s="168">
        <v>1</v>
      </c>
      <c r="L28" s="168"/>
      <c r="M28" s="168"/>
      <c r="N28" s="168"/>
    </row>
    <row r="29" spans="1:15" x14ac:dyDescent="0.25">
      <c r="A29" s="184"/>
      <c r="B29" s="168"/>
      <c r="C29" s="186"/>
      <c r="D29" s="174" t="s">
        <v>212</v>
      </c>
      <c r="E29" s="174"/>
      <c r="F29" s="174"/>
      <c r="G29" s="13" t="s">
        <v>213</v>
      </c>
      <c r="H29" s="13" t="s">
        <v>213</v>
      </c>
      <c r="I29" s="168">
        <v>1</v>
      </c>
      <c r="J29" s="168"/>
      <c r="K29" s="168">
        <v>1</v>
      </c>
      <c r="L29" s="168"/>
      <c r="M29" s="168"/>
      <c r="N29" s="168"/>
    </row>
    <row r="30" spans="1:15" ht="32.4" customHeight="1" x14ac:dyDescent="0.25">
      <c r="A30" s="184"/>
      <c r="B30" s="168"/>
      <c r="C30" s="186"/>
      <c r="D30" s="207" t="s">
        <v>214</v>
      </c>
      <c r="E30" s="207"/>
      <c r="F30" s="207"/>
      <c r="G30" s="13" t="s">
        <v>215</v>
      </c>
      <c r="H30" s="13" t="s">
        <v>215</v>
      </c>
      <c r="I30" s="168">
        <v>1</v>
      </c>
      <c r="J30" s="168"/>
      <c r="K30" s="168">
        <v>1</v>
      </c>
      <c r="L30" s="168"/>
      <c r="M30" s="168"/>
      <c r="N30" s="168"/>
    </row>
    <row r="31" spans="1:15" ht="21.6" x14ac:dyDescent="0.25">
      <c r="A31" s="184"/>
      <c r="B31" s="168"/>
      <c r="C31" s="186"/>
      <c r="D31" s="174" t="s">
        <v>216</v>
      </c>
      <c r="E31" s="174"/>
      <c r="F31" s="174"/>
      <c r="G31" s="13" t="s">
        <v>217</v>
      </c>
      <c r="H31" s="13" t="s">
        <v>218</v>
      </c>
      <c r="I31" s="168">
        <v>1</v>
      </c>
      <c r="J31" s="168"/>
      <c r="K31" s="168">
        <v>1</v>
      </c>
      <c r="L31" s="168"/>
      <c r="M31" s="168"/>
      <c r="N31" s="168"/>
    </row>
    <row r="32" spans="1:15" ht="21.6" x14ac:dyDescent="0.25">
      <c r="A32" s="184"/>
      <c r="B32" s="168"/>
      <c r="C32" s="186"/>
      <c r="D32" s="174" t="s">
        <v>219</v>
      </c>
      <c r="E32" s="174"/>
      <c r="F32" s="174"/>
      <c r="G32" s="13" t="s">
        <v>220</v>
      </c>
      <c r="H32" s="13" t="s">
        <v>220</v>
      </c>
      <c r="I32" s="168">
        <v>1</v>
      </c>
      <c r="J32" s="168"/>
      <c r="K32" s="168">
        <v>1</v>
      </c>
      <c r="L32" s="168"/>
      <c r="M32" s="168"/>
      <c r="N32" s="168"/>
    </row>
    <row r="33" spans="1:14" ht="25.2" customHeight="1" x14ac:dyDescent="0.25">
      <c r="A33" s="184"/>
      <c r="B33" s="168"/>
      <c r="C33" s="186"/>
      <c r="D33" s="206" t="s">
        <v>221</v>
      </c>
      <c r="E33" s="206"/>
      <c r="F33" s="206"/>
      <c r="G33" s="13" t="s">
        <v>222</v>
      </c>
      <c r="H33" s="13"/>
      <c r="I33" s="168">
        <v>1</v>
      </c>
      <c r="J33" s="168"/>
      <c r="K33" s="168"/>
      <c r="L33" s="168"/>
      <c r="M33" s="168" t="s">
        <v>223</v>
      </c>
      <c r="N33" s="168"/>
    </row>
    <row r="34" spans="1:14" ht="25.2" customHeight="1" x14ac:dyDescent="0.25">
      <c r="A34" s="184"/>
      <c r="B34" s="168"/>
      <c r="C34" s="186"/>
      <c r="D34" s="174" t="s">
        <v>224</v>
      </c>
      <c r="E34" s="174"/>
      <c r="F34" s="174"/>
      <c r="G34" s="13" t="s">
        <v>225</v>
      </c>
      <c r="H34" s="13" t="s">
        <v>225</v>
      </c>
      <c r="I34" s="168">
        <v>1</v>
      </c>
      <c r="J34" s="168"/>
      <c r="K34" s="168">
        <v>1</v>
      </c>
      <c r="L34" s="168"/>
      <c r="M34" s="168"/>
      <c r="N34" s="168"/>
    </row>
    <row r="35" spans="1:14" ht="25.2" customHeight="1" x14ac:dyDescent="0.25">
      <c r="A35" s="184"/>
      <c r="B35" s="168"/>
      <c r="C35" s="186"/>
      <c r="D35" s="174" t="s">
        <v>226</v>
      </c>
      <c r="E35" s="174"/>
      <c r="F35" s="174"/>
      <c r="G35" s="13" t="s">
        <v>227</v>
      </c>
      <c r="H35" s="13" t="s">
        <v>227</v>
      </c>
      <c r="I35" s="168">
        <v>1</v>
      </c>
      <c r="J35" s="168"/>
      <c r="K35" s="168">
        <v>1</v>
      </c>
      <c r="L35" s="168"/>
      <c r="M35" s="168"/>
      <c r="N35" s="168"/>
    </row>
    <row r="36" spans="1:14" ht="25.2" customHeight="1" x14ac:dyDescent="0.25">
      <c r="A36" s="184"/>
      <c r="B36" s="168"/>
      <c r="C36" s="186"/>
      <c r="D36" s="174" t="s">
        <v>228</v>
      </c>
      <c r="E36" s="174"/>
      <c r="F36" s="174"/>
      <c r="G36" s="13" t="s">
        <v>229</v>
      </c>
      <c r="H36" s="13" t="s">
        <v>229</v>
      </c>
      <c r="I36" s="168">
        <v>1</v>
      </c>
      <c r="J36" s="168"/>
      <c r="K36" s="168">
        <v>1</v>
      </c>
      <c r="L36" s="168"/>
      <c r="M36" s="168"/>
      <c r="N36" s="168"/>
    </row>
    <row r="37" spans="1:14" ht="25.2" customHeight="1" x14ac:dyDescent="0.25">
      <c r="A37" s="184"/>
      <c r="B37" s="168"/>
      <c r="C37" s="186"/>
      <c r="D37" s="174" t="s">
        <v>230</v>
      </c>
      <c r="E37" s="174"/>
      <c r="F37" s="174"/>
      <c r="G37" s="13" t="s">
        <v>231</v>
      </c>
      <c r="H37" s="23" t="s">
        <v>232</v>
      </c>
      <c r="I37" s="208">
        <v>1</v>
      </c>
      <c r="J37" s="208"/>
      <c r="K37" s="208">
        <v>1</v>
      </c>
      <c r="L37" s="208"/>
      <c r="M37" s="168"/>
      <c r="N37" s="168"/>
    </row>
    <row r="38" spans="1:14" ht="25.2" customHeight="1" x14ac:dyDescent="0.25">
      <c r="A38" s="184"/>
      <c r="B38" s="168"/>
      <c r="C38" s="191"/>
      <c r="D38" s="174" t="s">
        <v>233</v>
      </c>
      <c r="E38" s="174"/>
      <c r="F38" s="174"/>
      <c r="G38" s="13" t="s">
        <v>234</v>
      </c>
      <c r="H38" s="13" t="s">
        <v>235</v>
      </c>
      <c r="I38" s="168">
        <v>1</v>
      </c>
      <c r="J38" s="168"/>
      <c r="K38" s="168">
        <v>1</v>
      </c>
      <c r="L38" s="168"/>
      <c r="M38" s="168"/>
      <c r="N38" s="168"/>
    </row>
    <row r="39" spans="1:14" ht="33.6" customHeight="1" x14ac:dyDescent="0.25">
      <c r="A39" s="184"/>
      <c r="B39" s="168"/>
      <c r="C39" s="185" t="s">
        <v>127</v>
      </c>
      <c r="D39" s="174" t="s">
        <v>236</v>
      </c>
      <c r="E39" s="174"/>
      <c r="F39" s="174"/>
      <c r="G39" s="13" t="s">
        <v>237</v>
      </c>
      <c r="H39" s="13" t="s">
        <v>237</v>
      </c>
      <c r="I39" s="168">
        <v>1</v>
      </c>
      <c r="J39" s="168"/>
      <c r="K39" s="168">
        <v>1</v>
      </c>
      <c r="L39" s="168"/>
      <c r="M39" s="168"/>
      <c r="N39" s="168"/>
    </row>
    <row r="40" spans="1:14" ht="25.2" customHeight="1" x14ac:dyDescent="0.25">
      <c r="A40" s="184"/>
      <c r="B40" s="168"/>
      <c r="C40" s="186"/>
      <c r="D40" s="174" t="s">
        <v>238</v>
      </c>
      <c r="E40" s="174"/>
      <c r="F40" s="174"/>
      <c r="G40" s="13">
        <f t="shared" ref="G40:H41" si="2">100%</f>
        <v>1</v>
      </c>
      <c r="H40" s="13">
        <f t="shared" si="2"/>
        <v>1</v>
      </c>
      <c r="I40" s="168">
        <v>1</v>
      </c>
      <c r="J40" s="168"/>
      <c r="K40" s="168">
        <v>1</v>
      </c>
      <c r="L40" s="168"/>
      <c r="M40" s="168"/>
      <c r="N40" s="168"/>
    </row>
    <row r="41" spans="1:14" ht="25.2" customHeight="1" x14ac:dyDescent="0.25">
      <c r="A41" s="184"/>
      <c r="B41" s="168"/>
      <c r="C41" s="186"/>
      <c r="D41" s="174" t="s">
        <v>239</v>
      </c>
      <c r="E41" s="174"/>
      <c r="F41" s="174"/>
      <c r="G41" s="13">
        <f t="shared" si="2"/>
        <v>1</v>
      </c>
      <c r="H41" s="13">
        <v>1</v>
      </c>
      <c r="I41" s="168">
        <v>1</v>
      </c>
      <c r="J41" s="168"/>
      <c r="K41" s="168">
        <v>1</v>
      </c>
      <c r="L41" s="168"/>
      <c r="M41" s="168"/>
      <c r="N41" s="168"/>
    </row>
    <row r="42" spans="1:14" ht="25.2" customHeight="1" x14ac:dyDescent="0.25">
      <c r="A42" s="184"/>
      <c r="B42" s="168"/>
      <c r="C42" s="186"/>
      <c r="D42" s="174" t="s">
        <v>240</v>
      </c>
      <c r="E42" s="174"/>
      <c r="F42" s="174"/>
      <c r="G42" s="13" t="s">
        <v>241</v>
      </c>
      <c r="H42" s="13" t="s">
        <v>241</v>
      </c>
      <c r="I42" s="168">
        <v>1</v>
      </c>
      <c r="J42" s="168"/>
      <c r="K42" s="168">
        <v>1</v>
      </c>
      <c r="L42" s="168"/>
      <c r="M42" s="168"/>
      <c r="N42" s="168"/>
    </row>
    <row r="43" spans="1:14" x14ac:dyDescent="0.25">
      <c r="A43" s="184"/>
      <c r="B43" s="168"/>
      <c r="C43" s="186"/>
      <c r="D43" s="174" t="s">
        <v>242</v>
      </c>
      <c r="E43" s="174"/>
      <c r="F43" s="174"/>
      <c r="G43" s="13" t="s">
        <v>243</v>
      </c>
      <c r="H43" s="13" t="s">
        <v>243</v>
      </c>
      <c r="I43" s="168">
        <v>1</v>
      </c>
      <c r="J43" s="168"/>
      <c r="K43" s="168">
        <v>1</v>
      </c>
      <c r="L43" s="168"/>
      <c r="M43" s="168"/>
      <c r="N43" s="168"/>
    </row>
    <row r="44" spans="1:14" x14ac:dyDescent="0.25">
      <c r="A44" s="184"/>
      <c r="B44" s="168"/>
      <c r="C44" s="186"/>
      <c r="D44" s="174" t="s">
        <v>244</v>
      </c>
      <c r="E44" s="174"/>
      <c r="F44" s="174"/>
      <c r="G44" s="13" t="s">
        <v>59</v>
      </c>
      <c r="H44" s="13" t="s">
        <v>59</v>
      </c>
      <c r="I44" s="168">
        <v>1</v>
      </c>
      <c r="J44" s="168"/>
      <c r="K44" s="168">
        <v>1</v>
      </c>
      <c r="L44" s="168"/>
      <c r="M44" s="168"/>
      <c r="N44" s="168"/>
    </row>
    <row r="45" spans="1:14" ht="25.2" customHeight="1" x14ac:dyDescent="0.25">
      <c r="A45" s="184"/>
      <c r="B45" s="168"/>
      <c r="C45" s="186"/>
      <c r="D45" s="174" t="s">
        <v>245</v>
      </c>
      <c r="E45" s="174"/>
      <c r="F45" s="174"/>
      <c r="G45" s="13" t="s">
        <v>59</v>
      </c>
      <c r="H45" s="13" t="s">
        <v>59</v>
      </c>
      <c r="I45" s="168">
        <v>1</v>
      </c>
      <c r="J45" s="168"/>
      <c r="K45" s="168">
        <v>1</v>
      </c>
      <c r="L45" s="168"/>
      <c r="M45" s="168"/>
      <c r="N45" s="168"/>
    </row>
    <row r="46" spans="1:14" ht="25.2" customHeight="1" x14ac:dyDescent="0.25">
      <c r="A46" s="184"/>
      <c r="B46" s="168"/>
      <c r="C46" s="186"/>
      <c r="D46" s="174" t="s">
        <v>246</v>
      </c>
      <c r="E46" s="174"/>
      <c r="F46" s="174"/>
      <c r="G46" s="13" t="s">
        <v>247</v>
      </c>
      <c r="H46" s="13" t="s">
        <v>247</v>
      </c>
      <c r="I46" s="168">
        <v>1</v>
      </c>
      <c r="J46" s="168"/>
      <c r="K46" s="168">
        <v>1</v>
      </c>
      <c r="L46" s="168"/>
      <c r="M46" s="168"/>
      <c r="N46" s="168"/>
    </row>
    <row r="47" spans="1:14" x14ac:dyDescent="0.25">
      <c r="A47" s="184"/>
      <c r="B47" s="168"/>
      <c r="C47" s="186"/>
      <c r="D47" s="174" t="s">
        <v>248</v>
      </c>
      <c r="E47" s="174"/>
      <c r="F47" s="174"/>
      <c r="G47" s="13" t="s">
        <v>249</v>
      </c>
      <c r="H47" s="13" t="s">
        <v>249</v>
      </c>
      <c r="I47" s="168">
        <v>1</v>
      </c>
      <c r="J47" s="168"/>
      <c r="K47" s="168">
        <v>1</v>
      </c>
      <c r="L47" s="168"/>
      <c r="M47" s="168"/>
      <c r="N47" s="168"/>
    </row>
    <row r="48" spans="1:14" ht="25.2" customHeight="1" x14ac:dyDescent="0.25">
      <c r="A48" s="184"/>
      <c r="B48" s="168"/>
      <c r="C48" s="186"/>
      <c r="D48" s="174" t="s">
        <v>250</v>
      </c>
      <c r="E48" s="174"/>
      <c r="F48" s="174"/>
      <c r="G48" s="13" t="s">
        <v>251</v>
      </c>
      <c r="H48" s="13" t="s">
        <v>251</v>
      </c>
      <c r="I48" s="168">
        <v>1</v>
      </c>
      <c r="J48" s="168"/>
      <c r="K48" s="168">
        <v>1</v>
      </c>
      <c r="L48" s="168"/>
      <c r="M48" s="168"/>
      <c r="N48" s="168"/>
    </row>
    <row r="49" spans="1:14" x14ac:dyDescent="0.25">
      <c r="A49" s="184"/>
      <c r="B49" s="168"/>
      <c r="C49" s="186"/>
      <c r="D49" s="174" t="s">
        <v>252</v>
      </c>
      <c r="E49" s="174"/>
      <c r="F49" s="174"/>
      <c r="G49" s="13" t="s">
        <v>253</v>
      </c>
      <c r="H49" s="13" t="s">
        <v>253</v>
      </c>
      <c r="I49" s="168">
        <v>1</v>
      </c>
      <c r="J49" s="168"/>
      <c r="K49" s="168">
        <v>1</v>
      </c>
      <c r="L49" s="168"/>
      <c r="M49" s="168"/>
      <c r="N49" s="168"/>
    </row>
    <row r="50" spans="1:14" x14ac:dyDescent="0.25">
      <c r="A50" s="184"/>
      <c r="B50" s="168"/>
      <c r="C50" s="186"/>
      <c r="D50" s="174" t="s">
        <v>254</v>
      </c>
      <c r="E50" s="174"/>
      <c r="F50" s="174"/>
      <c r="G50" s="13" t="s">
        <v>243</v>
      </c>
      <c r="H50" s="13" t="s">
        <v>243</v>
      </c>
      <c r="I50" s="168">
        <v>1</v>
      </c>
      <c r="J50" s="168"/>
      <c r="K50" s="168">
        <v>1</v>
      </c>
      <c r="L50" s="168"/>
      <c r="M50" s="168"/>
      <c r="N50" s="168"/>
    </row>
    <row r="51" spans="1:14" x14ac:dyDescent="0.25">
      <c r="A51" s="184"/>
      <c r="B51" s="168"/>
      <c r="C51" s="186"/>
      <c r="D51" s="174" t="s">
        <v>255</v>
      </c>
      <c r="E51" s="174"/>
      <c r="F51" s="174"/>
      <c r="G51" s="13" t="s">
        <v>256</v>
      </c>
      <c r="H51" s="13" t="s">
        <v>256</v>
      </c>
      <c r="I51" s="168">
        <v>1</v>
      </c>
      <c r="J51" s="168"/>
      <c r="K51" s="168">
        <v>1</v>
      </c>
      <c r="L51" s="168"/>
      <c r="M51" s="168"/>
      <c r="N51" s="168"/>
    </row>
    <row r="52" spans="1:14" ht="21" customHeight="1" x14ac:dyDescent="0.25">
      <c r="A52" s="184"/>
      <c r="B52" s="168"/>
      <c r="C52" s="186"/>
      <c r="D52" s="174" t="s">
        <v>257</v>
      </c>
      <c r="E52" s="174"/>
      <c r="F52" s="174"/>
      <c r="G52" s="13" t="s">
        <v>258</v>
      </c>
      <c r="H52" s="13" t="s">
        <v>258</v>
      </c>
      <c r="I52" s="168">
        <v>1</v>
      </c>
      <c r="J52" s="168"/>
      <c r="K52" s="168">
        <v>1</v>
      </c>
      <c r="L52" s="168"/>
      <c r="M52" s="168"/>
      <c r="N52" s="168"/>
    </row>
    <row r="53" spans="1:14" x14ac:dyDescent="0.25">
      <c r="A53" s="184"/>
      <c r="B53" s="168"/>
      <c r="C53" s="186"/>
      <c r="D53" s="174" t="s">
        <v>259</v>
      </c>
      <c r="E53" s="174"/>
      <c r="F53" s="174"/>
      <c r="G53" s="13" t="s">
        <v>260</v>
      </c>
      <c r="H53" s="13" t="s">
        <v>260</v>
      </c>
      <c r="I53" s="168">
        <v>1</v>
      </c>
      <c r="J53" s="168"/>
      <c r="K53" s="168">
        <v>1</v>
      </c>
      <c r="L53" s="168"/>
      <c r="M53" s="168"/>
      <c r="N53" s="168"/>
    </row>
    <row r="54" spans="1:14" x14ac:dyDescent="0.25">
      <c r="A54" s="184"/>
      <c r="B54" s="168"/>
      <c r="C54" s="186"/>
      <c r="D54" s="174" t="s">
        <v>261</v>
      </c>
      <c r="E54" s="174"/>
      <c r="F54" s="174"/>
      <c r="G54" s="13" t="s">
        <v>253</v>
      </c>
      <c r="H54" s="13" t="s">
        <v>253</v>
      </c>
      <c r="I54" s="168">
        <v>1</v>
      </c>
      <c r="J54" s="168"/>
      <c r="K54" s="168">
        <v>1</v>
      </c>
      <c r="L54" s="168"/>
      <c r="M54" s="168"/>
      <c r="N54" s="168"/>
    </row>
    <row r="55" spans="1:14" x14ac:dyDescent="0.25">
      <c r="A55" s="184"/>
      <c r="B55" s="168"/>
      <c r="C55" s="186"/>
      <c r="D55" s="206" t="s">
        <v>262</v>
      </c>
      <c r="E55" s="206"/>
      <c r="F55" s="206"/>
      <c r="G55" s="13" t="s">
        <v>138</v>
      </c>
      <c r="H55" s="24">
        <v>0.7</v>
      </c>
      <c r="I55" s="168">
        <v>1</v>
      </c>
      <c r="J55" s="168"/>
      <c r="K55" s="168">
        <v>0.8</v>
      </c>
      <c r="L55" s="168"/>
      <c r="M55" s="174" t="s">
        <v>263</v>
      </c>
      <c r="N55" s="174"/>
    </row>
    <row r="56" spans="1:14" x14ac:dyDescent="0.25">
      <c r="A56" s="184"/>
      <c r="B56" s="168"/>
      <c r="C56" s="186"/>
      <c r="D56" s="174" t="s">
        <v>264</v>
      </c>
      <c r="E56" s="174"/>
      <c r="F56" s="174"/>
      <c r="G56" s="13" t="s">
        <v>265</v>
      </c>
      <c r="H56" s="19">
        <v>0.98939999999999995</v>
      </c>
      <c r="I56" s="168">
        <v>1</v>
      </c>
      <c r="J56" s="168"/>
      <c r="K56" s="168">
        <v>1</v>
      </c>
      <c r="L56" s="168"/>
      <c r="M56" s="168"/>
      <c r="N56" s="168"/>
    </row>
    <row r="57" spans="1:14" x14ac:dyDescent="0.25">
      <c r="A57" s="184"/>
      <c r="B57" s="168"/>
      <c r="C57" s="186"/>
      <c r="D57" s="174" t="s">
        <v>266</v>
      </c>
      <c r="E57" s="174"/>
      <c r="F57" s="174"/>
      <c r="G57" s="13" t="s">
        <v>59</v>
      </c>
      <c r="H57" s="13" t="s">
        <v>59</v>
      </c>
      <c r="I57" s="168">
        <v>1</v>
      </c>
      <c r="J57" s="168"/>
      <c r="K57" s="168">
        <v>1</v>
      </c>
      <c r="L57" s="168"/>
      <c r="M57" s="168"/>
      <c r="N57" s="168"/>
    </row>
    <row r="58" spans="1:14" x14ac:dyDescent="0.25">
      <c r="A58" s="184"/>
      <c r="B58" s="168"/>
      <c r="C58" s="191"/>
      <c r="D58" s="174" t="s">
        <v>267</v>
      </c>
      <c r="E58" s="174"/>
      <c r="F58" s="174"/>
      <c r="G58" s="13" t="s">
        <v>138</v>
      </c>
      <c r="H58" s="13" t="s">
        <v>138</v>
      </c>
      <c r="I58" s="168">
        <v>1</v>
      </c>
      <c r="J58" s="168"/>
      <c r="K58" s="168">
        <v>1</v>
      </c>
      <c r="L58" s="168"/>
      <c r="M58" s="168"/>
      <c r="N58" s="168"/>
    </row>
    <row r="59" spans="1:14" ht="21.6" x14ac:dyDescent="0.25">
      <c r="A59" s="184"/>
      <c r="B59" s="168"/>
      <c r="C59" s="186" t="s">
        <v>128</v>
      </c>
      <c r="D59" s="174" t="s">
        <v>268</v>
      </c>
      <c r="E59" s="174"/>
      <c r="F59" s="174"/>
      <c r="G59" s="13" t="s">
        <v>269</v>
      </c>
      <c r="H59" s="13" t="s">
        <v>269</v>
      </c>
      <c r="I59" s="168">
        <v>1</v>
      </c>
      <c r="J59" s="168"/>
      <c r="K59" s="168">
        <v>1</v>
      </c>
      <c r="L59" s="168"/>
      <c r="M59" s="168"/>
      <c r="N59" s="168"/>
    </row>
    <row r="60" spans="1:14" ht="21.6" x14ac:dyDescent="0.25">
      <c r="A60" s="184"/>
      <c r="B60" s="168"/>
      <c r="C60" s="186"/>
      <c r="D60" s="174" t="s">
        <v>270</v>
      </c>
      <c r="E60" s="174"/>
      <c r="F60" s="174"/>
      <c r="G60" s="13" t="s">
        <v>269</v>
      </c>
      <c r="H60" s="13" t="s">
        <v>269</v>
      </c>
      <c r="I60" s="168">
        <v>1</v>
      </c>
      <c r="J60" s="168"/>
      <c r="K60" s="168">
        <v>1</v>
      </c>
      <c r="L60" s="168"/>
      <c r="M60" s="168"/>
      <c r="N60" s="168"/>
    </row>
    <row r="61" spans="1:14" x14ac:dyDescent="0.25">
      <c r="A61" s="184"/>
      <c r="B61" s="168"/>
      <c r="C61" s="13" t="s">
        <v>161</v>
      </c>
      <c r="D61" s="174" t="s">
        <v>271</v>
      </c>
      <c r="E61" s="174"/>
      <c r="F61" s="174"/>
      <c r="G61" s="13" t="s">
        <v>272</v>
      </c>
      <c r="H61" s="13" t="s">
        <v>272</v>
      </c>
      <c r="I61" s="168">
        <v>1</v>
      </c>
      <c r="J61" s="168"/>
      <c r="K61" s="168">
        <v>1</v>
      </c>
      <c r="L61" s="168"/>
      <c r="M61" s="168"/>
      <c r="N61" s="168"/>
    </row>
    <row r="62" spans="1:14" ht="21.6" x14ac:dyDescent="0.25">
      <c r="A62" s="184"/>
      <c r="B62" s="168" t="s">
        <v>129</v>
      </c>
      <c r="C62" s="13" t="s">
        <v>273</v>
      </c>
      <c r="D62" s="174"/>
      <c r="E62" s="174"/>
      <c r="F62" s="174"/>
      <c r="G62" s="13"/>
      <c r="H62" s="13"/>
      <c r="I62" s="168"/>
      <c r="J62" s="168"/>
      <c r="K62" s="168"/>
      <c r="L62" s="168"/>
      <c r="M62" s="168"/>
      <c r="N62" s="168"/>
    </row>
    <row r="63" spans="1:14" x14ac:dyDescent="0.25">
      <c r="A63" s="184"/>
      <c r="B63" s="168"/>
      <c r="C63" s="185" t="s">
        <v>139</v>
      </c>
      <c r="D63" s="174" t="s">
        <v>274</v>
      </c>
      <c r="E63" s="174"/>
      <c r="F63" s="174"/>
      <c r="G63" s="13" t="s">
        <v>275</v>
      </c>
      <c r="H63" s="13" t="s">
        <v>275</v>
      </c>
      <c r="I63" s="168">
        <v>3</v>
      </c>
      <c r="J63" s="168"/>
      <c r="K63" s="168">
        <v>3</v>
      </c>
      <c r="L63" s="168"/>
      <c r="M63" s="168"/>
      <c r="N63" s="168"/>
    </row>
    <row r="64" spans="1:14" x14ac:dyDescent="0.25">
      <c r="A64" s="184"/>
      <c r="B64" s="168"/>
      <c r="C64" s="191"/>
      <c r="D64" s="174" t="s">
        <v>276</v>
      </c>
      <c r="E64" s="174"/>
      <c r="F64" s="174"/>
      <c r="G64" s="13" t="s">
        <v>277</v>
      </c>
      <c r="H64" s="13" t="s">
        <v>277</v>
      </c>
      <c r="I64" s="168">
        <v>3</v>
      </c>
      <c r="J64" s="168"/>
      <c r="K64" s="168">
        <v>3</v>
      </c>
      <c r="L64" s="168"/>
      <c r="M64" s="168"/>
      <c r="N64" s="168"/>
    </row>
    <row r="65" spans="1:14" x14ac:dyDescent="0.25">
      <c r="A65" s="184"/>
      <c r="B65" s="168"/>
      <c r="C65" s="185" t="s">
        <v>140</v>
      </c>
      <c r="D65" s="174" t="s">
        <v>278</v>
      </c>
      <c r="E65" s="174"/>
      <c r="F65" s="174"/>
      <c r="G65" s="13" t="s">
        <v>275</v>
      </c>
      <c r="H65" s="13" t="s">
        <v>275</v>
      </c>
      <c r="I65" s="168">
        <v>3</v>
      </c>
      <c r="J65" s="168"/>
      <c r="K65" s="168">
        <v>3</v>
      </c>
      <c r="L65" s="168"/>
      <c r="M65" s="168"/>
      <c r="N65" s="168"/>
    </row>
    <row r="66" spans="1:14" x14ac:dyDescent="0.25">
      <c r="A66" s="184"/>
      <c r="B66" s="168"/>
      <c r="C66" s="186"/>
      <c r="D66" s="174" t="s">
        <v>279</v>
      </c>
      <c r="E66" s="174"/>
      <c r="F66" s="174"/>
      <c r="G66" s="13" t="s">
        <v>275</v>
      </c>
      <c r="H66" s="13" t="s">
        <v>275</v>
      </c>
      <c r="I66" s="168">
        <v>3</v>
      </c>
      <c r="J66" s="168"/>
      <c r="K66" s="168">
        <v>3</v>
      </c>
      <c r="L66" s="168"/>
      <c r="M66" s="168"/>
      <c r="N66" s="168"/>
    </row>
    <row r="67" spans="1:14" x14ac:dyDescent="0.25">
      <c r="A67" s="184"/>
      <c r="B67" s="168"/>
      <c r="C67" s="186"/>
      <c r="D67" s="174" t="s">
        <v>280</v>
      </c>
      <c r="E67" s="174"/>
      <c r="F67" s="174"/>
      <c r="G67" s="13" t="s">
        <v>275</v>
      </c>
      <c r="H67" s="13" t="s">
        <v>275</v>
      </c>
      <c r="I67" s="168">
        <v>3</v>
      </c>
      <c r="J67" s="168"/>
      <c r="K67" s="168">
        <v>3</v>
      </c>
      <c r="L67" s="168"/>
      <c r="M67" s="168"/>
      <c r="N67" s="168"/>
    </row>
    <row r="68" spans="1:14" x14ac:dyDescent="0.25">
      <c r="A68" s="184"/>
      <c r="B68" s="168"/>
      <c r="C68" s="191"/>
      <c r="D68" s="174" t="s">
        <v>281</v>
      </c>
      <c r="E68" s="174"/>
      <c r="F68" s="174"/>
      <c r="G68" s="13" t="s">
        <v>275</v>
      </c>
      <c r="H68" s="13" t="s">
        <v>275</v>
      </c>
      <c r="I68" s="168">
        <v>3</v>
      </c>
      <c r="J68" s="168"/>
      <c r="K68" s="168">
        <v>3</v>
      </c>
      <c r="L68" s="168"/>
      <c r="M68" s="168"/>
      <c r="N68" s="168"/>
    </row>
    <row r="69" spans="1:14" x14ac:dyDescent="0.25">
      <c r="A69" s="184"/>
      <c r="B69" s="168"/>
      <c r="C69" s="168" t="s">
        <v>130</v>
      </c>
      <c r="D69" s="174" t="s">
        <v>282</v>
      </c>
      <c r="E69" s="174"/>
      <c r="F69" s="174"/>
      <c r="G69" s="13" t="s">
        <v>142</v>
      </c>
      <c r="H69" s="13" t="s">
        <v>142</v>
      </c>
      <c r="I69" s="168">
        <v>3</v>
      </c>
      <c r="J69" s="168"/>
      <c r="K69" s="168">
        <v>3</v>
      </c>
      <c r="L69" s="168"/>
      <c r="M69" s="168"/>
      <c r="N69" s="168"/>
    </row>
    <row r="70" spans="1:14" x14ac:dyDescent="0.25">
      <c r="A70" s="184"/>
      <c r="B70" s="168"/>
      <c r="C70" s="168"/>
      <c r="D70" s="174" t="s">
        <v>283</v>
      </c>
      <c r="E70" s="174"/>
      <c r="F70" s="174"/>
      <c r="G70" s="13" t="s">
        <v>284</v>
      </c>
      <c r="H70" s="13" t="s">
        <v>284</v>
      </c>
      <c r="I70" s="168">
        <v>3</v>
      </c>
      <c r="J70" s="168"/>
      <c r="K70" s="168">
        <v>3</v>
      </c>
      <c r="L70" s="168"/>
      <c r="M70" s="168"/>
      <c r="N70" s="168"/>
    </row>
    <row r="71" spans="1:14" x14ac:dyDescent="0.25">
      <c r="A71" s="184"/>
      <c r="B71" s="168"/>
      <c r="C71" s="168"/>
      <c r="D71" s="174" t="s">
        <v>285</v>
      </c>
      <c r="E71" s="174"/>
      <c r="F71" s="174"/>
      <c r="G71" s="13" t="s">
        <v>59</v>
      </c>
      <c r="H71" s="13" t="s">
        <v>59</v>
      </c>
      <c r="I71" s="168">
        <v>2</v>
      </c>
      <c r="J71" s="168"/>
      <c r="K71" s="168">
        <v>2</v>
      </c>
      <c r="L71" s="168"/>
      <c r="M71" s="168"/>
      <c r="N71" s="168"/>
    </row>
    <row r="72" spans="1:14" x14ac:dyDescent="0.25">
      <c r="A72" s="184"/>
      <c r="B72" s="168"/>
      <c r="C72" s="168"/>
      <c r="D72" s="174" t="s">
        <v>286</v>
      </c>
      <c r="E72" s="174"/>
      <c r="F72" s="174"/>
      <c r="G72" s="13" t="s">
        <v>69</v>
      </c>
      <c r="H72" s="13" t="s">
        <v>69</v>
      </c>
      <c r="I72" s="168">
        <v>2</v>
      </c>
      <c r="J72" s="168"/>
      <c r="K72" s="168">
        <v>2</v>
      </c>
      <c r="L72" s="168"/>
      <c r="M72" s="168"/>
      <c r="N72" s="168"/>
    </row>
    <row r="73" spans="1:14" x14ac:dyDescent="0.25">
      <c r="A73" s="184"/>
      <c r="B73" s="168"/>
      <c r="C73" s="168"/>
      <c r="D73" s="174" t="s">
        <v>287</v>
      </c>
      <c r="E73" s="174"/>
      <c r="F73" s="174"/>
      <c r="G73" s="13" t="s">
        <v>142</v>
      </c>
      <c r="H73" s="13" t="s">
        <v>142</v>
      </c>
      <c r="I73" s="168">
        <v>2</v>
      </c>
      <c r="J73" s="168"/>
      <c r="K73" s="168">
        <v>2</v>
      </c>
      <c r="L73" s="168"/>
      <c r="M73" s="168"/>
      <c r="N73" s="168"/>
    </row>
    <row r="74" spans="1:14" ht="21.6" x14ac:dyDescent="0.25">
      <c r="A74" s="184"/>
      <c r="B74" s="14" t="s">
        <v>131</v>
      </c>
      <c r="C74" s="14" t="s">
        <v>132</v>
      </c>
      <c r="D74" s="174" t="s">
        <v>288</v>
      </c>
      <c r="E74" s="174"/>
      <c r="F74" s="174"/>
      <c r="G74" s="13" t="s">
        <v>289</v>
      </c>
      <c r="H74" s="13" t="s">
        <v>289</v>
      </c>
      <c r="I74" s="168">
        <v>10</v>
      </c>
      <c r="J74" s="168"/>
      <c r="K74" s="168">
        <v>10</v>
      </c>
      <c r="L74" s="168"/>
      <c r="M74" s="168"/>
      <c r="N74" s="168"/>
    </row>
    <row r="75" spans="1:14" x14ac:dyDescent="0.25">
      <c r="A75" s="202" t="s">
        <v>134</v>
      </c>
      <c r="B75" s="202"/>
      <c r="C75" s="202"/>
      <c r="D75" s="202"/>
      <c r="E75" s="202"/>
      <c r="F75" s="202"/>
      <c r="G75" s="202"/>
      <c r="H75" s="202"/>
      <c r="I75" s="188">
        <v>100</v>
      </c>
      <c r="J75" s="188"/>
      <c r="K75" s="188">
        <f>SUM(K13:K74)+N6</f>
        <v>94.22</v>
      </c>
      <c r="L75" s="188"/>
      <c r="M75" s="190"/>
      <c r="N75" s="190"/>
    </row>
    <row r="76" spans="1:14" x14ac:dyDescent="0.25">
      <c r="A76" s="20" t="s">
        <v>135</v>
      </c>
      <c r="B76" s="180" t="s">
        <v>136</v>
      </c>
      <c r="C76" s="181"/>
      <c r="D76" s="181"/>
      <c r="E76" s="181"/>
      <c r="F76" s="181"/>
      <c r="G76" s="181"/>
      <c r="H76" s="181"/>
      <c r="I76" s="181"/>
      <c r="J76" s="181"/>
      <c r="K76" s="181"/>
      <c r="L76" s="181"/>
      <c r="M76" s="181"/>
      <c r="N76" s="182"/>
    </row>
    <row r="77" spans="1:14" x14ac:dyDescent="0.25">
      <c r="A77" s="183"/>
      <c r="B77" s="183"/>
      <c r="C77" s="183"/>
      <c r="D77" s="183"/>
      <c r="E77" s="183"/>
      <c r="F77" s="183"/>
      <c r="G77" s="183"/>
      <c r="H77" s="183"/>
      <c r="I77" s="183"/>
      <c r="J77" s="183"/>
      <c r="K77" s="183"/>
      <c r="L77" s="183"/>
      <c r="M77" s="183"/>
      <c r="N77" s="183"/>
    </row>
    <row r="78" spans="1:14" ht="51.9" customHeight="1" x14ac:dyDescent="0.25">
      <c r="A78" s="183"/>
      <c r="B78" s="183"/>
      <c r="C78" s="183"/>
      <c r="D78" s="183"/>
      <c r="E78" s="183"/>
      <c r="F78" s="183"/>
      <c r="G78" s="183"/>
      <c r="H78" s="183"/>
      <c r="I78" s="183"/>
      <c r="J78" s="183"/>
      <c r="K78" s="183"/>
      <c r="L78" s="183"/>
      <c r="M78" s="183"/>
      <c r="N78" s="183"/>
    </row>
    <row r="79" spans="1:14" ht="41.1" customHeight="1" x14ac:dyDescent="0.25">
      <c r="A79" s="183"/>
      <c r="B79" s="183"/>
      <c r="C79" s="183"/>
      <c r="D79" s="183"/>
      <c r="E79" s="183"/>
      <c r="F79" s="183"/>
      <c r="G79" s="183"/>
      <c r="H79" s="183"/>
      <c r="I79" s="183"/>
      <c r="J79" s="183"/>
      <c r="K79" s="183"/>
      <c r="L79" s="183"/>
      <c r="M79" s="183"/>
      <c r="N79" s="183"/>
    </row>
  </sheetData>
  <mergeCells count="309">
    <mergeCell ref="A75:H75"/>
    <mergeCell ref="I75:J75"/>
    <mergeCell ref="K75:L75"/>
    <mergeCell ref="M75:N75"/>
    <mergeCell ref="B76:N76"/>
    <mergeCell ref="A77:N77"/>
    <mergeCell ref="A78:N78"/>
    <mergeCell ref="A79:N79"/>
    <mergeCell ref="A10:A11"/>
    <mergeCell ref="A12:A74"/>
    <mergeCell ref="B13:B61"/>
    <mergeCell ref="B62:B73"/>
    <mergeCell ref="C13:C38"/>
    <mergeCell ref="C39:C58"/>
    <mergeCell ref="C59:C60"/>
    <mergeCell ref="C63:C64"/>
    <mergeCell ref="C65:C68"/>
    <mergeCell ref="C69:C73"/>
    <mergeCell ref="D72:F72"/>
    <mergeCell ref="I72:J72"/>
    <mergeCell ref="K72:L72"/>
    <mergeCell ref="M72:N72"/>
    <mergeCell ref="D73:F73"/>
    <mergeCell ref="I73:J73"/>
    <mergeCell ref="K73:L73"/>
    <mergeCell ref="M73:N73"/>
    <mergeCell ref="D74:F74"/>
    <mergeCell ref="I74:J74"/>
    <mergeCell ref="K74:L74"/>
    <mergeCell ref="M74:N74"/>
    <mergeCell ref="D69:F69"/>
    <mergeCell ref="I69:J69"/>
    <mergeCell ref="K69:L69"/>
    <mergeCell ref="M69:N69"/>
    <mergeCell ref="D70:F70"/>
    <mergeCell ref="I70:J70"/>
    <mergeCell ref="K70:L70"/>
    <mergeCell ref="M70:N70"/>
    <mergeCell ref="D71:F71"/>
    <mergeCell ref="I71:J71"/>
    <mergeCell ref="K71:L71"/>
    <mergeCell ref="M71:N71"/>
    <mergeCell ref="D66:F66"/>
    <mergeCell ref="I66:J66"/>
    <mergeCell ref="K66:L66"/>
    <mergeCell ref="M66:N66"/>
    <mergeCell ref="D67:F67"/>
    <mergeCell ref="I67:J67"/>
    <mergeCell ref="K67:L67"/>
    <mergeCell ref="M67:N67"/>
    <mergeCell ref="D68:F68"/>
    <mergeCell ref="I68:J68"/>
    <mergeCell ref="K68:L68"/>
    <mergeCell ref="M68:N68"/>
    <mergeCell ref="D63:F63"/>
    <mergeCell ref="I63:J63"/>
    <mergeCell ref="K63:L63"/>
    <mergeCell ref="M63:N63"/>
    <mergeCell ref="D64:F64"/>
    <mergeCell ref="I64:J64"/>
    <mergeCell ref="K64:L64"/>
    <mergeCell ref="M64:N64"/>
    <mergeCell ref="D65:F65"/>
    <mergeCell ref="I65:J65"/>
    <mergeCell ref="K65:L65"/>
    <mergeCell ref="M65:N65"/>
    <mergeCell ref="D60:F60"/>
    <mergeCell ref="I60:J60"/>
    <mergeCell ref="K60:L60"/>
    <mergeCell ref="M60:N60"/>
    <mergeCell ref="D61:F61"/>
    <mergeCell ref="I61:J61"/>
    <mergeCell ref="K61:L61"/>
    <mergeCell ref="M61:N61"/>
    <mergeCell ref="D62:F62"/>
    <mergeCell ref="I62:J62"/>
    <mergeCell ref="K62:L62"/>
    <mergeCell ref="M62:N62"/>
    <mergeCell ref="D57:F57"/>
    <mergeCell ref="I57:J57"/>
    <mergeCell ref="K57:L57"/>
    <mergeCell ref="M57:N57"/>
    <mergeCell ref="D58:F58"/>
    <mergeCell ref="I58:J58"/>
    <mergeCell ref="K58:L58"/>
    <mergeCell ref="M58:N58"/>
    <mergeCell ref="D59:F59"/>
    <mergeCell ref="I59:J59"/>
    <mergeCell ref="K59:L59"/>
    <mergeCell ref="M59:N59"/>
    <mergeCell ref="D54:F54"/>
    <mergeCell ref="I54:J54"/>
    <mergeCell ref="K54:L54"/>
    <mergeCell ref="M54:N54"/>
    <mergeCell ref="D55:F55"/>
    <mergeCell ref="I55:J55"/>
    <mergeCell ref="K55:L55"/>
    <mergeCell ref="M55:N55"/>
    <mergeCell ref="D56:F56"/>
    <mergeCell ref="I56:J56"/>
    <mergeCell ref="K56:L56"/>
    <mergeCell ref="M56:N56"/>
    <mergeCell ref="D51:F51"/>
    <mergeCell ref="I51:J51"/>
    <mergeCell ref="K51:L51"/>
    <mergeCell ref="M51:N51"/>
    <mergeCell ref="D52:F52"/>
    <mergeCell ref="I52:J52"/>
    <mergeCell ref="K52:L52"/>
    <mergeCell ref="M52:N52"/>
    <mergeCell ref="D53:F53"/>
    <mergeCell ref="I53:J53"/>
    <mergeCell ref="K53:L53"/>
    <mergeCell ref="M53:N53"/>
    <mergeCell ref="D48:F48"/>
    <mergeCell ref="I48:J48"/>
    <mergeCell ref="K48:L48"/>
    <mergeCell ref="M48:N48"/>
    <mergeCell ref="D49:F49"/>
    <mergeCell ref="I49:J49"/>
    <mergeCell ref="K49:L49"/>
    <mergeCell ref="M49:N49"/>
    <mergeCell ref="D50:F50"/>
    <mergeCell ref="I50:J50"/>
    <mergeCell ref="K50:L50"/>
    <mergeCell ref="M50:N50"/>
    <mergeCell ref="D45:F45"/>
    <mergeCell ref="I45:J45"/>
    <mergeCell ref="K45:L45"/>
    <mergeCell ref="M45:N45"/>
    <mergeCell ref="D46:F46"/>
    <mergeCell ref="I46:J46"/>
    <mergeCell ref="K46:L46"/>
    <mergeCell ref="M46:N46"/>
    <mergeCell ref="D47:F47"/>
    <mergeCell ref="I47:J47"/>
    <mergeCell ref="K47:L47"/>
    <mergeCell ref="M47:N47"/>
    <mergeCell ref="D42:F42"/>
    <mergeCell ref="I42:J42"/>
    <mergeCell ref="K42:L42"/>
    <mergeCell ref="M42:N42"/>
    <mergeCell ref="D43:F43"/>
    <mergeCell ref="I43:J43"/>
    <mergeCell ref="K43:L43"/>
    <mergeCell ref="M43:N43"/>
    <mergeCell ref="D44:F44"/>
    <mergeCell ref="I44:J44"/>
    <mergeCell ref="K44:L44"/>
    <mergeCell ref="M44:N44"/>
    <mergeCell ref="D39:F39"/>
    <mergeCell ref="I39:J39"/>
    <mergeCell ref="K39:L39"/>
    <mergeCell ref="M39:N39"/>
    <mergeCell ref="D40:F40"/>
    <mergeCell ref="I40:J40"/>
    <mergeCell ref="K40:L40"/>
    <mergeCell ref="M40:N40"/>
    <mergeCell ref="D41:F41"/>
    <mergeCell ref="I41:J41"/>
    <mergeCell ref="K41:L41"/>
    <mergeCell ref="M41:N41"/>
    <mergeCell ref="D36:F36"/>
    <mergeCell ref="I36:J36"/>
    <mergeCell ref="K36:L36"/>
    <mergeCell ref="M36:N36"/>
    <mergeCell ref="D37:F37"/>
    <mergeCell ref="I37:J37"/>
    <mergeCell ref="K37:L37"/>
    <mergeCell ref="M37:N37"/>
    <mergeCell ref="D38:F38"/>
    <mergeCell ref="I38:J38"/>
    <mergeCell ref="K38:L38"/>
    <mergeCell ref="M38:N38"/>
    <mergeCell ref="D33:F33"/>
    <mergeCell ref="I33:J33"/>
    <mergeCell ref="K33:L33"/>
    <mergeCell ref="M33:N33"/>
    <mergeCell ref="D34:F34"/>
    <mergeCell ref="I34:J34"/>
    <mergeCell ref="K34:L34"/>
    <mergeCell ref="M34:N34"/>
    <mergeCell ref="D35:F35"/>
    <mergeCell ref="I35:J35"/>
    <mergeCell ref="K35:L35"/>
    <mergeCell ref="M35:N35"/>
    <mergeCell ref="D30:F30"/>
    <mergeCell ref="I30:J30"/>
    <mergeCell ref="K30:L30"/>
    <mergeCell ref="M30:N30"/>
    <mergeCell ref="D31:F31"/>
    <mergeCell ref="I31:J31"/>
    <mergeCell ref="K31:L31"/>
    <mergeCell ref="M31:N31"/>
    <mergeCell ref="D32:F32"/>
    <mergeCell ref="I32:J32"/>
    <mergeCell ref="K32:L32"/>
    <mergeCell ref="M32:N32"/>
    <mergeCell ref="D27:F27"/>
    <mergeCell ref="I27:J27"/>
    <mergeCell ref="K27:L27"/>
    <mergeCell ref="M27:N27"/>
    <mergeCell ref="D28:F28"/>
    <mergeCell ref="I28:J28"/>
    <mergeCell ref="K28:L28"/>
    <mergeCell ref="M28:N28"/>
    <mergeCell ref="D29:F29"/>
    <mergeCell ref="I29:J29"/>
    <mergeCell ref="K29:L29"/>
    <mergeCell ref="M29:N29"/>
    <mergeCell ref="D24:F24"/>
    <mergeCell ref="I24:J24"/>
    <mergeCell ref="K24:L24"/>
    <mergeCell ref="M24:N24"/>
    <mergeCell ref="D25:F25"/>
    <mergeCell ref="I25:J25"/>
    <mergeCell ref="K25:L25"/>
    <mergeCell ref="M25:N25"/>
    <mergeCell ref="D26:F26"/>
    <mergeCell ref="I26:J26"/>
    <mergeCell ref="K26:L26"/>
    <mergeCell ref="M26:N26"/>
    <mergeCell ref="D21:F21"/>
    <mergeCell ref="I21:J21"/>
    <mergeCell ref="K21:L21"/>
    <mergeCell ref="M21:N21"/>
    <mergeCell ref="D22:F22"/>
    <mergeCell ref="I22:J22"/>
    <mergeCell ref="K22:L22"/>
    <mergeCell ref="M22:N22"/>
    <mergeCell ref="D23:F23"/>
    <mergeCell ref="I23:J23"/>
    <mergeCell ref="K23:L23"/>
    <mergeCell ref="M23:N23"/>
    <mergeCell ref="D18:F18"/>
    <mergeCell ref="I18:J18"/>
    <mergeCell ref="K18:L18"/>
    <mergeCell ref="M18:N18"/>
    <mergeCell ref="D19:F19"/>
    <mergeCell ref="I19:J19"/>
    <mergeCell ref="K19:L19"/>
    <mergeCell ref="M19:N19"/>
    <mergeCell ref="D20:F20"/>
    <mergeCell ref="I20:J20"/>
    <mergeCell ref="K20:L20"/>
    <mergeCell ref="M20:N20"/>
    <mergeCell ref="D15:F15"/>
    <mergeCell ref="I15:J15"/>
    <mergeCell ref="K15:L15"/>
    <mergeCell ref="M15:N15"/>
    <mergeCell ref="D16:F16"/>
    <mergeCell ref="I16:J16"/>
    <mergeCell ref="K16:L16"/>
    <mergeCell ref="M16:N16"/>
    <mergeCell ref="D17:F17"/>
    <mergeCell ref="I17:J17"/>
    <mergeCell ref="K17:L17"/>
    <mergeCell ref="M17:N17"/>
    <mergeCell ref="D12:F12"/>
    <mergeCell ref="I12:J12"/>
    <mergeCell ref="K12:L12"/>
    <mergeCell ref="M12:N12"/>
    <mergeCell ref="D13:F13"/>
    <mergeCell ref="I13:J13"/>
    <mergeCell ref="K13:L13"/>
    <mergeCell ref="M13:N13"/>
    <mergeCell ref="D14:F14"/>
    <mergeCell ref="I14:J14"/>
    <mergeCell ref="K14:L14"/>
    <mergeCell ref="M14:N14"/>
    <mergeCell ref="C9:D9"/>
    <mergeCell ref="F9:G9"/>
    <mergeCell ref="H9:I9"/>
    <mergeCell ref="J9:K9"/>
    <mergeCell ref="L9:M9"/>
    <mergeCell ref="B10:G10"/>
    <mergeCell ref="H10:N10"/>
    <mergeCell ref="B11:G11"/>
    <mergeCell ref="H11:N11"/>
    <mergeCell ref="A4:B9"/>
    <mergeCell ref="F4:G5"/>
    <mergeCell ref="H4:I5"/>
    <mergeCell ref="J4:K5"/>
    <mergeCell ref="L4:M5"/>
    <mergeCell ref="C4:D5"/>
    <mergeCell ref="C7:D7"/>
    <mergeCell ref="F7:G7"/>
    <mergeCell ref="H7:I7"/>
    <mergeCell ref="J7:K7"/>
    <mergeCell ref="L7:M7"/>
    <mergeCell ref="C8:D8"/>
    <mergeCell ref="F8:G8"/>
    <mergeCell ref="H8:I8"/>
    <mergeCell ref="J8:K8"/>
    <mergeCell ref="L8:M8"/>
    <mergeCell ref="A1:N1"/>
    <mergeCell ref="A2:B2"/>
    <mergeCell ref="C2:N2"/>
    <mergeCell ref="A3:B3"/>
    <mergeCell ref="C3:G3"/>
    <mergeCell ref="H3:I3"/>
    <mergeCell ref="J3:N3"/>
    <mergeCell ref="C6:D6"/>
    <mergeCell ref="F6:G6"/>
    <mergeCell ref="H6:I6"/>
    <mergeCell ref="J6:K6"/>
    <mergeCell ref="L6:M6"/>
    <mergeCell ref="E4:E5"/>
    <mergeCell ref="N4:N5"/>
  </mergeCells>
  <phoneticPr fontId="3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opLeftCell="A13" workbookViewId="0">
      <selection activeCell="Q30" sqref="Q30"/>
    </sheetView>
  </sheetViews>
  <sheetFormatPr defaultColWidth="9" defaultRowHeight="14.4" x14ac:dyDescent="0.25"/>
  <sheetData>
    <row r="1" spans="1:14" ht="25.8" x14ac:dyDescent="0.25">
      <c r="A1" s="163" t="s">
        <v>115</v>
      </c>
      <c r="B1" s="163"/>
      <c r="C1" s="163"/>
      <c r="D1" s="163"/>
      <c r="E1" s="163"/>
      <c r="F1" s="163"/>
      <c r="G1" s="163"/>
      <c r="H1" s="163"/>
      <c r="I1" s="163"/>
      <c r="J1" s="163"/>
      <c r="K1" s="163"/>
      <c r="L1" s="163"/>
      <c r="M1" s="163"/>
      <c r="N1" s="163"/>
    </row>
    <row r="2" spans="1:14" x14ac:dyDescent="0.25">
      <c r="A2" s="164" t="s">
        <v>102</v>
      </c>
      <c r="B2" s="164"/>
      <c r="C2" s="164" t="s">
        <v>290</v>
      </c>
      <c r="D2" s="164"/>
      <c r="E2" s="164"/>
      <c r="F2" s="164"/>
      <c r="G2" s="164"/>
      <c r="H2" s="164"/>
      <c r="I2" s="164"/>
      <c r="J2" s="164"/>
      <c r="K2" s="164"/>
      <c r="L2" s="164"/>
      <c r="M2" s="164"/>
      <c r="N2" s="164"/>
    </row>
    <row r="3" spans="1:14" x14ac:dyDescent="0.25">
      <c r="A3" s="164" t="s">
        <v>103</v>
      </c>
      <c r="B3" s="164"/>
      <c r="C3" s="164" t="s">
        <v>113</v>
      </c>
      <c r="D3" s="164"/>
      <c r="E3" s="164"/>
      <c r="F3" s="164"/>
      <c r="G3" s="164"/>
      <c r="H3" s="164" t="s">
        <v>116</v>
      </c>
      <c r="I3" s="164"/>
      <c r="J3" s="164" t="s">
        <v>113</v>
      </c>
      <c r="K3" s="164"/>
      <c r="L3" s="164"/>
      <c r="M3" s="164"/>
      <c r="N3" s="164"/>
    </row>
    <row r="4" spans="1:14" x14ac:dyDescent="0.25">
      <c r="A4" s="164" t="s">
        <v>104</v>
      </c>
      <c r="B4" s="164"/>
      <c r="C4" s="164"/>
      <c r="D4" s="164"/>
      <c r="E4" s="164" t="s">
        <v>36</v>
      </c>
      <c r="F4" s="164" t="s">
        <v>117</v>
      </c>
      <c r="G4" s="164"/>
      <c r="H4" s="164" t="s">
        <v>118</v>
      </c>
      <c r="I4" s="164"/>
      <c r="J4" s="164" t="s">
        <v>40</v>
      </c>
      <c r="K4" s="164"/>
      <c r="L4" s="164" t="s">
        <v>119</v>
      </c>
      <c r="M4" s="164"/>
      <c r="N4" s="164" t="s">
        <v>41</v>
      </c>
    </row>
    <row r="5" spans="1:14" x14ac:dyDescent="0.25">
      <c r="A5" s="164"/>
      <c r="B5" s="164"/>
      <c r="C5" s="164"/>
      <c r="D5" s="164"/>
      <c r="E5" s="164"/>
      <c r="F5" s="164"/>
      <c r="G5" s="164"/>
      <c r="H5" s="164"/>
      <c r="I5" s="164"/>
      <c r="J5" s="164"/>
      <c r="K5" s="164"/>
      <c r="L5" s="164"/>
      <c r="M5" s="164"/>
      <c r="N5" s="164"/>
    </row>
    <row r="6" spans="1:14" x14ac:dyDescent="0.25">
      <c r="A6" s="164"/>
      <c r="B6" s="164"/>
      <c r="C6" s="165" t="s">
        <v>120</v>
      </c>
      <c r="D6" s="165"/>
      <c r="E6" s="1">
        <v>4140</v>
      </c>
      <c r="F6" s="164">
        <v>4140</v>
      </c>
      <c r="G6" s="164"/>
      <c r="H6" s="164"/>
      <c r="I6" s="164"/>
      <c r="J6" s="164">
        <v>10</v>
      </c>
      <c r="K6" s="164"/>
      <c r="L6" s="209">
        <f>H6/F6</f>
        <v>0</v>
      </c>
      <c r="M6" s="209"/>
      <c r="N6" s="1">
        <v>4</v>
      </c>
    </row>
    <row r="7" spans="1:14" x14ac:dyDescent="0.25">
      <c r="A7" s="164"/>
      <c r="B7" s="164"/>
      <c r="C7" s="164" t="s">
        <v>121</v>
      </c>
      <c r="D7" s="164"/>
      <c r="E7" s="1">
        <v>4140</v>
      </c>
      <c r="F7" s="164">
        <v>4140</v>
      </c>
      <c r="G7" s="164"/>
      <c r="H7" s="164"/>
      <c r="I7" s="164"/>
      <c r="J7" s="164" t="s">
        <v>44</v>
      </c>
      <c r="K7" s="164"/>
      <c r="L7" s="164"/>
      <c r="M7" s="164"/>
      <c r="N7" s="1" t="s">
        <v>44</v>
      </c>
    </row>
    <row r="8" spans="1:14" x14ac:dyDescent="0.25">
      <c r="A8" s="164"/>
      <c r="B8" s="164"/>
      <c r="C8" s="164" t="s">
        <v>122</v>
      </c>
      <c r="D8" s="164"/>
      <c r="E8" s="1"/>
      <c r="F8" s="164"/>
      <c r="G8" s="164"/>
      <c r="H8" s="164"/>
      <c r="I8" s="164"/>
      <c r="J8" s="164" t="s">
        <v>44</v>
      </c>
      <c r="K8" s="164"/>
      <c r="L8" s="164"/>
      <c r="M8" s="164"/>
      <c r="N8" s="1" t="s">
        <v>44</v>
      </c>
    </row>
    <row r="9" spans="1:14" x14ac:dyDescent="0.25">
      <c r="A9" s="164"/>
      <c r="B9" s="164"/>
      <c r="C9" s="164" t="s">
        <v>112</v>
      </c>
      <c r="D9" s="164"/>
      <c r="E9" s="1"/>
      <c r="F9" s="164"/>
      <c r="G9" s="164"/>
      <c r="H9" s="164"/>
      <c r="I9" s="164"/>
      <c r="J9" s="164" t="s">
        <v>44</v>
      </c>
      <c r="K9" s="164"/>
      <c r="L9" s="164"/>
      <c r="M9" s="164"/>
      <c r="N9" s="1" t="s">
        <v>44</v>
      </c>
    </row>
    <row r="10" spans="1:14" x14ac:dyDescent="0.25">
      <c r="A10" s="164" t="s">
        <v>137</v>
      </c>
      <c r="B10" s="164" t="s">
        <v>47</v>
      </c>
      <c r="C10" s="164"/>
      <c r="D10" s="164"/>
      <c r="E10" s="164"/>
      <c r="F10" s="164"/>
      <c r="G10" s="164"/>
      <c r="H10" s="164" t="s">
        <v>123</v>
      </c>
      <c r="I10" s="164"/>
      <c r="J10" s="164"/>
      <c r="K10" s="164"/>
      <c r="L10" s="164"/>
      <c r="M10" s="164"/>
      <c r="N10" s="164"/>
    </row>
    <row r="11" spans="1:14" x14ac:dyDescent="0.25">
      <c r="A11" s="164"/>
      <c r="B11" s="164"/>
      <c r="C11" s="164"/>
      <c r="D11" s="164"/>
      <c r="E11" s="164"/>
      <c r="F11" s="164"/>
      <c r="G11" s="164"/>
      <c r="H11" s="164"/>
      <c r="I11" s="164"/>
      <c r="J11" s="164"/>
      <c r="K11" s="164"/>
      <c r="L11" s="164"/>
      <c r="M11" s="164"/>
      <c r="N11" s="164"/>
    </row>
    <row r="12" spans="1:14" x14ac:dyDescent="0.25">
      <c r="A12" s="184" t="s">
        <v>124</v>
      </c>
      <c r="B12" s="13" t="s">
        <v>50</v>
      </c>
      <c r="C12" s="13" t="s">
        <v>51</v>
      </c>
      <c r="D12" s="168" t="s">
        <v>52</v>
      </c>
      <c r="E12" s="168"/>
      <c r="F12" s="168"/>
      <c r="G12" s="13" t="s">
        <v>53</v>
      </c>
      <c r="H12" s="13" t="s">
        <v>54</v>
      </c>
      <c r="I12" s="168" t="s">
        <v>40</v>
      </c>
      <c r="J12" s="168"/>
      <c r="K12" s="168" t="s">
        <v>41</v>
      </c>
      <c r="L12" s="168"/>
      <c r="M12" s="168" t="s">
        <v>55</v>
      </c>
      <c r="N12" s="168"/>
    </row>
    <row r="13" spans="1:14" ht="13.95" customHeight="1" x14ac:dyDescent="0.25">
      <c r="A13" s="184"/>
      <c r="B13" s="168" t="s">
        <v>125</v>
      </c>
      <c r="C13" s="185" t="s">
        <v>126</v>
      </c>
      <c r="D13" s="196" t="s">
        <v>291</v>
      </c>
      <c r="E13" s="197"/>
      <c r="F13" s="198"/>
      <c r="G13" s="17" t="s">
        <v>292</v>
      </c>
      <c r="H13" s="18"/>
      <c r="I13" s="168">
        <v>6</v>
      </c>
      <c r="J13" s="168"/>
      <c r="K13" s="168"/>
      <c r="L13" s="168"/>
      <c r="M13" s="168"/>
      <c r="N13" s="168"/>
    </row>
    <row r="14" spans="1:14" ht="25.95" customHeight="1" x14ac:dyDescent="0.25">
      <c r="A14" s="184"/>
      <c r="B14" s="168"/>
      <c r="C14" s="186"/>
      <c r="D14" s="196" t="s">
        <v>293</v>
      </c>
      <c r="E14" s="197"/>
      <c r="F14" s="198"/>
      <c r="G14" s="17" t="s">
        <v>294</v>
      </c>
      <c r="H14" s="13"/>
      <c r="I14" s="168">
        <v>6</v>
      </c>
      <c r="J14" s="168"/>
      <c r="K14" s="168"/>
      <c r="L14" s="168"/>
      <c r="M14" s="168"/>
      <c r="N14" s="168"/>
    </row>
    <row r="15" spans="1:14" ht="57" customHeight="1" x14ac:dyDescent="0.25">
      <c r="A15" s="184"/>
      <c r="B15" s="168"/>
      <c r="C15" s="186"/>
      <c r="D15" s="196" t="s">
        <v>295</v>
      </c>
      <c r="E15" s="197"/>
      <c r="F15" s="198"/>
      <c r="G15" s="17" t="s">
        <v>296</v>
      </c>
      <c r="H15" s="13"/>
      <c r="I15" s="178">
        <v>6</v>
      </c>
      <c r="J15" s="179"/>
      <c r="K15" s="178"/>
      <c r="L15" s="179"/>
      <c r="M15" s="178"/>
      <c r="N15" s="179"/>
    </row>
    <row r="16" spans="1:14" ht="25.95" customHeight="1" x14ac:dyDescent="0.25">
      <c r="A16" s="184"/>
      <c r="B16" s="168"/>
      <c r="C16" s="186"/>
      <c r="D16" s="196" t="s">
        <v>297</v>
      </c>
      <c r="E16" s="197"/>
      <c r="F16" s="198"/>
      <c r="G16" s="17" t="s">
        <v>298</v>
      </c>
      <c r="H16" s="13"/>
      <c r="I16" s="178">
        <v>6</v>
      </c>
      <c r="J16" s="179"/>
      <c r="K16" s="178"/>
      <c r="L16" s="179"/>
      <c r="M16" s="178"/>
      <c r="N16" s="179"/>
    </row>
    <row r="17" spans="1:14" ht="21.45" customHeight="1" x14ac:dyDescent="0.25">
      <c r="A17" s="184"/>
      <c r="B17" s="168"/>
      <c r="C17" s="191"/>
      <c r="D17" s="210" t="s">
        <v>299</v>
      </c>
      <c r="E17" s="211"/>
      <c r="F17" s="212"/>
      <c r="G17" s="17" t="s">
        <v>300</v>
      </c>
      <c r="H17" s="13"/>
      <c r="I17" s="168">
        <v>6</v>
      </c>
      <c r="J17" s="168"/>
      <c r="K17" s="168"/>
      <c r="L17" s="168"/>
      <c r="M17" s="168"/>
      <c r="N17" s="168"/>
    </row>
    <row r="18" spans="1:14" ht="38.700000000000003" customHeight="1" x14ac:dyDescent="0.25">
      <c r="A18" s="184"/>
      <c r="B18" s="168"/>
      <c r="C18" s="186" t="s">
        <v>127</v>
      </c>
      <c r="D18" s="196" t="s">
        <v>301</v>
      </c>
      <c r="E18" s="197"/>
      <c r="F18" s="198"/>
      <c r="G18" s="17" t="s">
        <v>253</v>
      </c>
      <c r="H18" s="13"/>
      <c r="I18" s="168">
        <v>5</v>
      </c>
      <c r="J18" s="168"/>
      <c r="K18" s="168"/>
      <c r="L18" s="168"/>
      <c r="M18" s="168"/>
      <c r="N18" s="168"/>
    </row>
    <row r="19" spans="1:14" x14ac:dyDescent="0.25">
      <c r="A19" s="184"/>
      <c r="B19" s="168"/>
      <c r="C19" s="186"/>
      <c r="D19" s="196" t="s">
        <v>302</v>
      </c>
      <c r="E19" s="197"/>
      <c r="F19" s="198"/>
      <c r="G19" s="17" t="s">
        <v>243</v>
      </c>
      <c r="H19" s="13"/>
      <c r="I19" s="168">
        <v>5</v>
      </c>
      <c r="J19" s="168"/>
      <c r="K19" s="168"/>
      <c r="L19" s="168"/>
      <c r="M19" s="168"/>
      <c r="N19" s="168"/>
    </row>
    <row r="20" spans="1:14" ht="14.4" customHeight="1" x14ac:dyDescent="0.25">
      <c r="A20" s="184"/>
      <c r="B20" s="168"/>
      <c r="C20" s="168" t="s">
        <v>128</v>
      </c>
      <c r="D20" s="196" t="s">
        <v>303</v>
      </c>
      <c r="E20" s="197"/>
      <c r="F20" s="198"/>
      <c r="G20" s="17" t="s">
        <v>82</v>
      </c>
      <c r="H20" s="13"/>
      <c r="I20" s="178">
        <v>5</v>
      </c>
      <c r="J20" s="179"/>
      <c r="K20" s="178"/>
      <c r="L20" s="179"/>
      <c r="M20" s="178"/>
      <c r="N20" s="179"/>
    </row>
    <row r="21" spans="1:14" x14ac:dyDescent="0.25">
      <c r="A21" s="184"/>
      <c r="B21" s="168"/>
      <c r="C21" s="168"/>
      <c r="D21" s="196" t="s">
        <v>304</v>
      </c>
      <c r="E21" s="197"/>
      <c r="F21" s="198"/>
      <c r="G21" s="17" t="s">
        <v>82</v>
      </c>
      <c r="H21" s="13"/>
      <c r="I21" s="178">
        <v>5</v>
      </c>
      <c r="J21" s="179"/>
      <c r="K21" s="178"/>
      <c r="L21" s="179"/>
      <c r="M21" s="178"/>
      <c r="N21" s="179"/>
    </row>
    <row r="22" spans="1:14" ht="24" customHeight="1" x14ac:dyDescent="0.25">
      <c r="A22" s="184"/>
      <c r="B22" s="168" t="s">
        <v>129</v>
      </c>
      <c r="C22" s="13" t="s">
        <v>139</v>
      </c>
      <c r="D22" s="196" t="s">
        <v>305</v>
      </c>
      <c r="E22" s="197"/>
      <c r="F22" s="198"/>
      <c r="G22" s="17" t="s">
        <v>59</v>
      </c>
      <c r="H22" s="13"/>
      <c r="I22" s="178">
        <v>5</v>
      </c>
      <c r="J22" s="179"/>
      <c r="K22" s="178"/>
      <c r="L22" s="179"/>
      <c r="M22" s="178"/>
      <c r="N22" s="179"/>
    </row>
    <row r="23" spans="1:14" ht="24" customHeight="1" x14ac:dyDescent="0.25">
      <c r="A23" s="184"/>
      <c r="B23" s="168"/>
      <c r="C23" s="185" t="s">
        <v>140</v>
      </c>
      <c r="D23" s="196" t="s">
        <v>306</v>
      </c>
      <c r="E23" s="197"/>
      <c r="F23" s="198"/>
      <c r="G23" s="17" t="s">
        <v>307</v>
      </c>
      <c r="H23" s="13"/>
      <c r="I23" s="178">
        <v>5</v>
      </c>
      <c r="J23" s="179"/>
      <c r="K23" s="178"/>
      <c r="L23" s="179"/>
      <c r="M23" s="178"/>
      <c r="N23" s="179"/>
    </row>
    <row r="24" spans="1:14" ht="24" customHeight="1" x14ac:dyDescent="0.25">
      <c r="A24" s="184"/>
      <c r="B24" s="168"/>
      <c r="C24" s="191"/>
      <c r="D24" s="196" t="s">
        <v>308</v>
      </c>
      <c r="E24" s="197"/>
      <c r="F24" s="198"/>
      <c r="G24" s="17" t="s">
        <v>59</v>
      </c>
      <c r="H24" s="13"/>
      <c r="I24" s="178">
        <v>5</v>
      </c>
      <c r="J24" s="179"/>
      <c r="K24" s="178"/>
      <c r="L24" s="179"/>
      <c r="M24" s="178"/>
      <c r="N24" s="179"/>
    </row>
    <row r="25" spans="1:14" ht="24" customHeight="1" x14ac:dyDescent="0.25">
      <c r="A25" s="184"/>
      <c r="B25" s="168"/>
      <c r="C25" s="185" t="s">
        <v>130</v>
      </c>
      <c r="D25" s="196" t="s">
        <v>309</v>
      </c>
      <c r="E25" s="197"/>
      <c r="F25" s="198"/>
      <c r="G25" s="17" t="s">
        <v>59</v>
      </c>
      <c r="H25" s="13"/>
      <c r="I25" s="178">
        <v>5</v>
      </c>
      <c r="J25" s="179"/>
      <c r="K25" s="178"/>
      <c r="L25" s="179"/>
      <c r="M25" s="178"/>
      <c r="N25" s="179"/>
    </row>
    <row r="26" spans="1:14" ht="24" customHeight="1" x14ac:dyDescent="0.25">
      <c r="A26" s="184"/>
      <c r="B26" s="168"/>
      <c r="C26" s="186"/>
      <c r="D26" s="196" t="s">
        <v>310</v>
      </c>
      <c r="E26" s="197"/>
      <c r="F26" s="198"/>
      <c r="G26" s="17" t="s">
        <v>59</v>
      </c>
      <c r="H26" s="13"/>
      <c r="I26" s="178">
        <v>5</v>
      </c>
      <c r="J26" s="179"/>
      <c r="K26" s="178"/>
      <c r="L26" s="179"/>
      <c r="M26" s="178"/>
      <c r="N26" s="179"/>
    </row>
    <row r="27" spans="1:14" ht="20.399999999999999" customHeight="1" x14ac:dyDescent="0.25">
      <c r="A27" s="184"/>
      <c r="B27" s="168"/>
      <c r="C27" s="191"/>
      <c r="D27" s="196" t="s">
        <v>311</v>
      </c>
      <c r="E27" s="197"/>
      <c r="F27" s="198"/>
      <c r="G27" s="17" t="s">
        <v>312</v>
      </c>
      <c r="H27" s="13"/>
      <c r="I27" s="178">
        <v>5</v>
      </c>
      <c r="J27" s="179"/>
      <c r="K27" s="178"/>
      <c r="L27" s="179"/>
      <c r="M27" s="178"/>
      <c r="N27" s="179"/>
    </row>
    <row r="28" spans="1:14" ht="22.95" customHeight="1" x14ac:dyDescent="0.25">
      <c r="A28" s="184"/>
      <c r="B28" s="14" t="s">
        <v>131</v>
      </c>
      <c r="C28" s="14" t="s">
        <v>132</v>
      </c>
      <c r="D28" s="196" t="s">
        <v>313</v>
      </c>
      <c r="E28" s="197"/>
      <c r="F28" s="198"/>
      <c r="G28" s="17" t="s">
        <v>98</v>
      </c>
      <c r="H28" s="17"/>
      <c r="I28" s="168">
        <v>10</v>
      </c>
      <c r="J28" s="168"/>
      <c r="K28" s="168"/>
      <c r="L28" s="168"/>
      <c r="M28" s="168"/>
      <c r="N28" s="168"/>
    </row>
    <row r="29" spans="1:14" x14ac:dyDescent="0.25">
      <c r="A29" s="202" t="s">
        <v>134</v>
      </c>
      <c r="B29" s="202"/>
      <c r="C29" s="202"/>
      <c r="D29" s="202"/>
      <c r="E29" s="202"/>
      <c r="F29" s="202"/>
      <c r="G29" s="202"/>
      <c r="H29" s="202"/>
      <c r="I29" s="202">
        <v>100</v>
      </c>
      <c r="J29" s="202"/>
      <c r="K29" s="202"/>
      <c r="L29" s="202"/>
      <c r="M29" s="190"/>
      <c r="N29" s="190"/>
    </row>
    <row r="30" spans="1:14" x14ac:dyDescent="0.25">
      <c r="A30" s="20" t="s">
        <v>135</v>
      </c>
      <c r="B30" s="213" t="s">
        <v>314</v>
      </c>
      <c r="C30" s="214"/>
      <c r="D30" s="214"/>
      <c r="E30" s="214"/>
      <c r="F30" s="214"/>
      <c r="G30" s="214"/>
      <c r="H30" s="214"/>
      <c r="I30" s="214"/>
      <c r="J30" s="214"/>
      <c r="K30" s="214"/>
      <c r="L30" s="214"/>
      <c r="M30" s="214"/>
      <c r="N30" s="215"/>
    </row>
    <row r="31" spans="1:14" x14ac:dyDescent="0.25">
      <c r="A31" s="183" t="s">
        <v>315</v>
      </c>
      <c r="B31" s="183"/>
      <c r="C31" s="183"/>
      <c r="D31" s="183"/>
      <c r="E31" s="183"/>
      <c r="F31" s="183"/>
      <c r="G31" s="183"/>
      <c r="H31" s="183"/>
      <c r="I31" s="183"/>
      <c r="J31" s="183"/>
      <c r="K31" s="183"/>
      <c r="L31" s="183"/>
      <c r="M31" s="183"/>
      <c r="N31" s="183"/>
    </row>
    <row r="32" spans="1:14" ht="51.9" customHeight="1" x14ac:dyDescent="0.25">
      <c r="A32" s="183" t="s">
        <v>316</v>
      </c>
      <c r="B32" s="183"/>
      <c r="C32" s="183"/>
      <c r="D32" s="183"/>
      <c r="E32" s="183"/>
      <c r="F32" s="183"/>
      <c r="G32" s="183"/>
      <c r="H32" s="183"/>
      <c r="I32" s="183"/>
      <c r="J32" s="183"/>
      <c r="K32" s="183"/>
      <c r="L32" s="183"/>
      <c r="M32" s="183"/>
      <c r="N32" s="183"/>
    </row>
    <row r="33" spans="1:14" ht="41.1" customHeight="1" x14ac:dyDescent="0.25">
      <c r="A33" s="183" t="s">
        <v>317</v>
      </c>
      <c r="B33" s="183"/>
      <c r="C33" s="183"/>
      <c r="D33" s="183"/>
      <c r="E33" s="183"/>
      <c r="F33" s="183"/>
      <c r="G33" s="183"/>
      <c r="H33" s="183"/>
      <c r="I33" s="183"/>
      <c r="J33" s="183"/>
      <c r="K33" s="183"/>
      <c r="L33" s="183"/>
      <c r="M33" s="183"/>
      <c r="N33" s="183"/>
    </row>
    <row r="34" spans="1:14" x14ac:dyDescent="0.25">
      <c r="J34" s="21" t="s">
        <v>318</v>
      </c>
    </row>
  </sheetData>
  <mergeCells count="124">
    <mergeCell ref="B30:N30"/>
    <mergeCell ref="A31:N31"/>
    <mergeCell ref="A32:N32"/>
    <mergeCell ref="A33:N33"/>
    <mergeCell ref="A10:A11"/>
    <mergeCell ref="A12:A28"/>
    <mergeCell ref="B13:B21"/>
    <mergeCell ref="B22:B27"/>
    <mergeCell ref="C13:C17"/>
    <mergeCell ref="C18:C19"/>
    <mergeCell ref="C20:C21"/>
    <mergeCell ref="C23:C24"/>
    <mergeCell ref="C25:C27"/>
    <mergeCell ref="D27:F27"/>
    <mergeCell ref="I27:J27"/>
    <mergeCell ref="K27:L27"/>
    <mergeCell ref="M27:N27"/>
    <mergeCell ref="D28:F28"/>
    <mergeCell ref="I28:J28"/>
    <mergeCell ref="K28:L28"/>
    <mergeCell ref="M28:N28"/>
    <mergeCell ref="A29:H29"/>
    <mergeCell ref="I29:J29"/>
    <mergeCell ref="K29:L29"/>
    <mergeCell ref="M29:N29"/>
    <mergeCell ref="D24:F24"/>
    <mergeCell ref="I24:J24"/>
    <mergeCell ref="K24:L24"/>
    <mergeCell ref="M24:N24"/>
    <mergeCell ref="D25:F25"/>
    <mergeCell ref="I25:J25"/>
    <mergeCell ref="K25:L25"/>
    <mergeCell ref="M25:N25"/>
    <mergeCell ref="D26:F26"/>
    <mergeCell ref="I26:J26"/>
    <mergeCell ref="K26:L26"/>
    <mergeCell ref="M26:N26"/>
    <mergeCell ref="D21:F21"/>
    <mergeCell ref="I21:J21"/>
    <mergeCell ref="K21:L21"/>
    <mergeCell ref="M21:N21"/>
    <mergeCell ref="D22:F22"/>
    <mergeCell ref="I22:J22"/>
    <mergeCell ref="K22:L22"/>
    <mergeCell ref="M22:N22"/>
    <mergeCell ref="D23:F23"/>
    <mergeCell ref="I23:J23"/>
    <mergeCell ref="K23:L23"/>
    <mergeCell ref="M23:N23"/>
    <mergeCell ref="D18:F18"/>
    <mergeCell ref="I18:J18"/>
    <mergeCell ref="K18:L18"/>
    <mergeCell ref="M18:N18"/>
    <mergeCell ref="D19:F19"/>
    <mergeCell ref="I19:J19"/>
    <mergeCell ref="K19:L19"/>
    <mergeCell ref="M19:N19"/>
    <mergeCell ref="D20:F20"/>
    <mergeCell ref="I20:J20"/>
    <mergeCell ref="K20:L20"/>
    <mergeCell ref="M20:N20"/>
    <mergeCell ref="D15:F15"/>
    <mergeCell ref="I15:J15"/>
    <mergeCell ref="K15:L15"/>
    <mergeCell ref="M15:N15"/>
    <mergeCell ref="D16:F16"/>
    <mergeCell ref="I16:J16"/>
    <mergeCell ref="K16:L16"/>
    <mergeCell ref="M16:N16"/>
    <mergeCell ref="D17:F17"/>
    <mergeCell ref="I17:J17"/>
    <mergeCell ref="K17:L17"/>
    <mergeCell ref="M17:N17"/>
    <mergeCell ref="D12:F12"/>
    <mergeCell ref="I12:J12"/>
    <mergeCell ref="K12:L12"/>
    <mergeCell ref="M12:N12"/>
    <mergeCell ref="D13:F13"/>
    <mergeCell ref="I13:J13"/>
    <mergeCell ref="K13:L13"/>
    <mergeCell ref="M13:N13"/>
    <mergeCell ref="D14:F14"/>
    <mergeCell ref="I14:J14"/>
    <mergeCell ref="K14:L14"/>
    <mergeCell ref="M14:N14"/>
    <mergeCell ref="C9:D9"/>
    <mergeCell ref="F9:G9"/>
    <mergeCell ref="H9:I9"/>
    <mergeCell ref="J9:K9"/>
    <mergeCell ref="L9:M9"/>
    <mergeCell ref="B10:G10"/>
    <mergeCell ref="H10:N10"/>
    <mergeCell ref="B11:G11"/>
    <mergeCell ref="H11:N11"/>
    <mergeCell ref="A4:B9"/>
    <mergeCell ref="F4:G5"/>
    <mergeCell ref="H4:I5"/>
    <mergeCell ref="J4:K5"/>
    <mergeCell ref="L4:M5"/>
    <mergeCell ref="C4:D5"/>
    <mergeCell ref="C7:D7"/>
    <mergeCell ref="F7:G7"/>
    <mergeCell ref="H7:I7"/>
    <mergeCell ref="J7:K7"/>
    <mergeCell ref="L7:M7"/>
    <mergeCell ref="C8:D8"/>
    <mergeCell ref="F8:G8"/>
    <mergeCell ref="H8:I8"/>
    <mergeCell ref="J8:K8"/>
    <mergeCell ref="L8:M8"/>
    <mergeCell ref="A1:N1"/>
    <mergeCell ref="A2:B2"/>
    <mergeCell ref="C2:N2"/>
    <mergeCell ref="A3:B3"/>
    <mergeCell ref="C3:G3"/>
    <mergeCell ref="H3:I3"/>
    <mergeCell ref="J3:N3"/>
    <mergeCell ref="C6:D6"/>
    <mergeCell ref="F6:G6"/>
    <mergeCell ref="H6:I6"/>
    <mergeCell ref="J6:K6"/>
    <mergeCell ref="L6:M6"/>
    <mergeCell ref="E4:E5"/>
    <mergeCell ref="N4:N5"/>
  </mergeCells>
  <phoneticPr fontId="3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部门自评报告（参考提纲）</vt:lpstr>
      <vt:lpstr>省级部门（单位）整体支出绩效自评表</vt:lpstr>
      <vt:lpstr>部门预算项目支出绩效自评结果汇总表</vt:lpstr>
      <vt:lpstr>省级部门预算项目支出绩效自评表</vt:lpstr>
      <vt:lpstr>省级部门预算项目支出绩效自评表（水污染防治资金) </vt:lpstr>
      <vt:lpstr>省级部门预算项目支出绩效自评表（环境污染防治与监测监管专项)</vt:lpstr>
      <vt:lpstr>省级部门预算项目支出绩效自评表（水污染防治专项资金) </vt:lpstr>
      <vt:lpstr>省级部门预算项目支出绩效自评表（土壤污染防治资金)</vt:lpstr>
      <vt:lpstr>省对市县转移支付绩效自评结果汇总表</vt:lpstr>
      <vt:lpstr>省对市县转移支付绩效自评表（参考模板）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民进财务</cp:lastModifiedBy>
  <cp:lastPrinted>2021-02-26T05:25:19Z</cp:lastPrinted>
  <dcterms:created xsi:type="dcterms:W3CDTF">2018-12-05T00:45:00Z</dcterms:created>
  <dcterms:modified xsi:type="dcterms:W3CDTF">2021-07-07T07:16:32Z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